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8" i="1" l="1"/>
  <c r="E38" i="1"/>
  <c r="F38" i="1"/>
  <c r="D48" i="1"/>
  <c r="E48" i="1"/>
  <c r="F48" i="1"/>
  <c r="D47" i="1"/>
  <c r="E47" i="1"/>
  <c r="F47" i="1"/>
  <c r="D46" i="1"/>
  <c r="E46" i="1"/>
  <c r="F46" i="1"/>
  <c r="D44" i="1"/>
  <c r="E44" i="1"/>
  <c r="F44" i="1"/>
  <c r="D43" i="1"/>
  <c r="E43" i="1"/>
  <c r="F43" i="1"/>
  <c r="D42" i="1"/>
  <c r="E42" i="1"/>
  <c r="F42" i="1"/>
  <c r="D41" i="1"/>
  <c r="E41" i="1"/>
  <c r="F41" i="1"/>
  <c r="D39" i="1"/>
  <c r="E39" i="1"/>
  <c r="F39" i="1"/>
  <c r="D37" i="1"/>
  <c r="E37" i="1"/>
  <c r="F37" i="1"/>
  <c r="D36" i="1"/>
  <c r="E36" i="1"/>
  <c r="F36" i="1"/>
  <c r="D34" i="1"/>
  <c r="E34" i="1"/>
  <c r="F34" i="1"/>
  <c r="D33" i="1"/>
  <c r="E33" i="1"/>
  <c r="F33" i="1"/>
  <c r="D32" i="1"/>
  <c r="E32" i="1"/>
  <c r="F32" i="1"/>
  <c r="D31" i="1"/>
  <c r="E31" i="1"/>
  <c r="F31" i="1"/>
  <c r="D29" i="1"/>
  <c r="E29" i="1"/>
  <c r="F29" i="1"/>
  <c r="D28" i="1"/>
  <c r="E28" i="1"/>
  <c r="F28" i="1"/>
  <c r="D27" i="1"/>
  <c r="E27" i="1"/>
  <c r="F27" i="1"/>
  <c r="D26" i="1"/>
  <c r="E26" i="1"/>
  <c r="F26" i="1"/>
  <c r="D25" i="1"/>
  <c r="E25" i="1"/>
  <c r="F25" i="1"/>
  <c r="D23" i="1"/>
  <c r="E23" i="1"/>
  <c r="F23" i="1"/>
  <c r="D22" i="1"/>
  <c r="E22" i="1"/>
  <c r="F22" i="1"/>
  <c r="D21" i="1"/>
  <c r="E21" i="1"/>
  <c r="F21" i="1"/>
  <c r="D20" i="1"/>
  <c r="E20" i="1"/>
  <c r="F20" i="1"/>
  <c r="D18" i="1"/>
  <c r="E18" i="1"/>
  <c r="F18" i="1"/>
  <c r="D17" i="1"/>
  <c r="E17" i="1"/>
  <c r="F17" i="1"/>
  <c r="D16" i="1"/>
  <c r="E16" i="1"/>
  <c r="F16" i="1"/>
  <c r="D15" i="1"/>
  <c r="E15" i="1"/>
  <c r="F15" i="1"/>
  <c r="D13" i="1"/>
  <c r="E13" i="1"/>
  <c r="F13" i="1"/>
  <c r="D12" i="1"/>
  <c r="E12" i="1"/>
  <c r="F12" i="1"/>
  <c r="D11" i="1"/>
  <c r="E11" i="1"/>
  <c r="F11" i="1"/>
  <c r="D10" i="1"/>
  <c r="E10" i="1"/>
  <c r="F10" i="1"/>
  <c r="D8" i="1"/>
  <c r="E8" i="1"/>
  <c r="F8" i="1"/>
  <c r="D7" i="1"/>
  <c r="E7" i="1"/>
  <c r="F7" i="1"/>
  <c r="D6" i="1"/>
  <c r="E6" i="1"/>
  <c r="F6" i="1"/>
</calcChain>
</file>

<file path=xl/sharedStrings.xml><?xml version="1.0" encoding="utf-8"?>
<sst xmlns="http://schemas.openxmlformats.org/spreadsheetml/2006/main" count="14" uniqueCount="13">
  <si>
    <t>HEW</t>
  </si>
  <si>
    <t>Step</t>
  </si>
  <si>
    <t>LEVEL</t>
  </si>
  <si>
    <t xml:space="preserve">Annual </t>
  </si>
  <si>
    <t>Salary</t>
  </si>
  <si>
    <t>Weekly</t>
  </si>
  <si>
    <t xml:space="preserve">Hourly </t>
  </si>
  <si>
    <t>Rate</t>
  </si>
  <si>
    <t>Hourly rate includes</t>
  </si>
  <si>
    <t>25% casual loading</t>
  </si>
  <si>
    <t>3% Increase</t>
  </si>
  <si>
    <t>EFFECTIVE 10th April 2015</t>
  </si>
  <si>
    <t>PROFESSIONAL STAFF SALARY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</si>
</sst>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7" x14ac:knownFonts="1">
    <font>
      <sz val="10"/>
      <name val="Arial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6" fontId="1" fillId="0" borderId="1" xfId="0" applyNumberFormat="1" applyFont="1" applyBorder="1" applyAlignment="1">
      <alignment horizontal="center" wrapText="1"/>
    </xf>
    <xf numFmtId="8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0" fillId="0" borderId="0" xfId="0" applyNumberFormat="1"/>
    <xf numFmtId="0" fontId="2" fillId="0" borderId="3" xfId="0" applyFont="1" applyBorder="1" applyAlignment="1">
      <alignment horizontal="left" wrapText="1"/>
    </xf>
    <xf numFmtId="0" fontId="6" fillId="0" borderId="0" xfId="0" applyFont="1"/>
    <xf numFmtId="6" fontId="0" fillId="0" borderId="0" xfId="0" applyNumberFormat="1"/>
    <xf numFmtId="8" fontId="0" fillId="0" borderId="0" xfId="0" applyNumberFormat="1"/>
    <xf numFmtId="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E23" sqref="E23"/>
    </sheetView>
  </sheetViews>
  <sheetFormatPr defaultRowHeight="12.75" x14ac:dyDescent="0.2"/>
  <cols>
    <col min="3" max="3" width="11.5703125" bestFit="1" customWidth="1"/>
    <col min="4" max="4" width="12.5703125" customWidth="1"/>
    <col min="6" max="6" width="12.7109375" customWidth="1"/>
    <col min="12" max="12" width="10.140625" bestFit="1" customWidth="1"/>
  </cols>
  <sheetData>
    <row r="1" spans="1:12" s="9" customFormat="1" x14ac:dyDescent="0.2">
      <c r="B1" s="14" t="s">
        <v>12</v>
      </c>
      <c r="C1" s="10"/>
      <c r="D1" s="10"/>
    </row>
    <row r="2" spans="1:12" s="9" customFormat="1" ht="12" x14ac:dyDescent="0.2">
      <c r="B2" s="10" t="s">
        <v>11</v>
      </c>
      <c r="C2" s="10"/>
      <c r="D2" s="10"/>
      <c r="F2" s="9" t="s">
        <v>10</v>
      </c>
    </row>
    <row r="3" spans="1:12" s="11" customFormat="1" ht="8.25" x14ac:dyDescent="0.15"/>
    <row r="4" spans="1:12" ht="23.25" x14ac:dyDescent="0.2">
      <c r="A4" s="5" t="s">
        <v>0</v>
      </c>
      <c r="B4" s="5"/>
      <c r="C4" s="6" t="s">
        <v>3</v>
      </c>
      <c r="D4" s="6" t="s">
        <v>5</v>
      </c>
      <c r="E4" s="5" t="s">
        <v>6</v>
      </c>
      <c r="F4" s="6" t="s">
        <v>8</v>
      </c>
    </row>
    <row r="5" spans="1:12" ht="25.15" customHeight="1" x14ac:dyDescent="0.2">
      <c r="A5" s="7" t="s">
        <v>2</v>
      </c>
      <c r="B5" s="7" t="s">
        <v>1</v>
      </c>
      <c r="C5" s="8" t="s">
        <v>4</v>
      </c>
      <c r="D5" s="8" t="s">
        <v>4</v>
      </c>
      <c r="E5" s="7" t="s">
        <v>7</v>
      </c>
      <c r="F5" s="13" t="s">
        <v>9</v>
      </c>
    </row>
    <row r="6" spans="1:12" x14ac:dyDescent="0.2">
      <c r="A6" s="2">
        <v>1</v>
      </c>
      <c r="B6" s="2">
        <v>1</v>
      </c>
      <c r="C6" s="3">
        <v>45560</v>
      </c>
      <c r="D6" s="4">
        <f>SUM(C6/52.1785)</f>
        <v>873.15656831836873</v>
      </c>
      <c r="E6" s="4">
        <f>SUM(D6/35)</f>
        <v>24.947330523381964</v>
      </c>
      <c r="F6" s="4">
        <f>SUM(E6)+(E6*25%)</f>
        <v>31.184163154227456</v>
      </c>
      <c r="H6" s="12"/>
      <c r="I6" s="12"/>
      <c r="J6" s="17"/>
      <c r="K6" s="16"/>
      <c r="L6" s="15"/>
    </row>
    <row r="7" spans="1:12" x14ac:dyDescent="0.2">
      <c r="A7" s="2">
        <v>1</v>
      </c>
      <c r="B7" s="2">
        <v>2</v>
      </c>
      <c r="C7" s="3">
        <v>46477</v>
      </c>
      <c r="D7" s="4">
        <f>SUM(C7/52.1785)</f>
        <v>890.73085657885906</v>
      </c>
      <c r="E7" s="4">
        <f>SUM(D7/35)</f>
        <v>25.449453045110261</v>
      </c>
      <c r="F7" s="4">
        <f>SUM(E7)+(E7*25%)</f>
        <v>31.811816306387826</v>
      </c>
      <c r="H7" s="12"/>
      <c r="I7" s="12"/>
      <c r="J7" s="17"/>
      <c r="K7" s="16"/>
      <c r="L7" s="15"/>
    </row>
    <row r="8" spans="1:12" x14ac:dyDescent="0.2">
      <c r="A8" s="2">
        <v>1</v>
      </c>
      <c r="B8" s="2">
        <v>3</v>
      </c>
      <c r="C8" s="3">
        <v>47404</v>
      </c>
      <c r="D8" s="4">
        <f>SUM(C8/52.1785)</f>
        <v>908.4967946568031</v>
      </c>
      <c r="E8" s="4">
        <f>SUM(D8/35)</f>
        <v>25.957051275908661</v>
      </c>
      <c r="F8" s="4">
        <f>SUM(E8)+(E8*25%)</f>
        <v>32.446314094885828</v>
      </c>
      <c r="H8" s="12"/>
      <c r="I8" s="12"/>
      <c r="J8" s="17"/>
      <c r="K8" s="16"/>
      <c r="L8" s="15"/>
    </row>
    <row r="9" spans="1:12" x14ac:dyDescent="0.2">
      <c r="A9" s="1"/>
      <c r="B9" s="1"/>
      <c r="C9" s="1"/>
      <c r="D9" s="1"/>
      <c r="E9" s="4"/>
      <c r="F9" s="4"/>
      <c r="H9" s="12"/>
      <c r="I9" s="12"/>
      <c r="J9" s="18"/>
    </row>
    <row r="10" spans="1:12" x14ac:dyDescent="0.2">
      <c r="A10" s="2">
        <v>2</v>
      </c>
      <c r="B10" s="2">
        <v>1</v>
      </c>
      <c r="C10" s="3">
        <v>48787</v>
      </c>
      <c r="D10" s="4">
        <f>SUM(C10/52.1785)</f>
        <v>935.00196441062894</v>
      </c>
      <c r="E10" s="4">
        <f t="shared" ref="E10:E48" si="0">SUM(D10/35)</f>
        <v>26.714341840303685</v>
      </c>
      <c r="F10" s="4">
        <f>SUM(E10)+(E10*25%)</f>
        <v>33.392927300379604</v>
      </c>
      <c r="H10" s="12"/>
      <c r="I10" s="12"/>
      <c r="J10" s="17"/>
      <c r="K10" s="16"/>
      <c r="L10" s="15"/>
    </row>
    <row r="11" spans="1:12" x14ac:dyDescent="0.2">
      <c r="A11" s="2">
        <v>2</v>
      </c>
      <c r="B11" s="2">
        <v>2</v>
      </c>
      <c r="C11" s="3">
        <v>49821</v>
      </c>
      <c r="D11" s="4">
        <f>SUM(C11/52.1785)</f>
        <v>954.81855553532591</v>
      </c>
      <c r="E11" s="4">
        <f t="shared" si="0"/>
        <v>27.280530158152168</v>
      </c>
      <c r="F11" s="4">
        <f>SUM(E11)+(E11*25%)</f>
        <v>34.100662697690211</v>
      </c>
      <c r="H11" s="12"/>
      <c r="I11" s="12"/>
      <c r="J11" s="17"/>
      <c r="K11" s="16"/>
      <c r="L11" s="15"/>
    </row>
    <row r="12" spans="1:12" x14ac:dyDescent="0.2">
      <c r="A12" s="2">
        <v>2</v>
      </c>
      <c r="B12" s="2">
        <v>3</v>
      </c>
      <c r="C12" s="3">
        <v>50863</v>
      </c>
      <c r="D12" s="4">
        <f>SUM(C12/52.1785)</f>
        <v>974.78846651398567</v>
      </c>
      <c r="E12" s="4">
        <f t="shared" si="0"/>
        <v>27.851099043256735</v>
      </c>
      <c r="F12" s="4">
        <f>SUM(E12)+(E12*25%)</f>
        <v>34.813873804070916</v>
      </c>
      <c r="H12" s="12"/>
      <c r="I12" s="12"/>
      <c r="J12" s="17"/>
      <c r="K12" s="16"/>
      <c r="L12" s="15"/>
    </row>
    <row r="13" spans="1:12" x14ac:dyDescent="0.2">
      <c r="A13" s="2">
        <v>2</v>
      </c>
      <c r="B13" s="2">
        <v>4</v>
      </c>
      <c r="C13" s="3">
        <v>51902</v>
      </c>
      <c r="D13" s="4">
        <f>SUM(C13/52.1785)</f>
        <v>994.70088254740938</v>
      </c>
      <c r="E13" s="4">
        <f t="shared" si="0"/>
        <v>28.420025215640269</v>
      </c>
      <c r="F13" s="4">
        <f>SUM(E13)+(E13*25%)</f>
        <v>35.525031519550339</v>
      </c>
      <c r="H13" s="12"/>
      <c r="I13" s="12"/>
      <c r="J13" s="17"/>
      <c r="K13" s="16"/>
      <c r="L13" s="15"/>
    </row>
    <row r="14" spans="1:12" x14ac:dyDescent="0.2">
      <c r="A14" s="1"/>
      <c r="B14" s="1"/>
      <c r="C14" s="1"/>
      <c r="D14" s="1"/>
      <c r="E14" s="4"/>
      <c r="F14" s="4"/>
      <c r="H14" s="12"/>
      <c r="I14" s="12"/>
      <c r="J14" s="18"/>
    </row>
    <row r="15" spans="1:12" x14ac:dyDescent="0.2">
      <c r="A15" s="2">
        <v>3</v>
      </c>
      <c r="B15" s="2">
        <v>1</v>
      </c>
      <c r="C15" s="3">
        <v>52709</v>
      </c>
      <c r="D15" s="4">
        <f>SUM(C15/52.1785)</f>
        <v>1010.1670228159107</v>
      </c>
      <c r="E15" s="4">
        <f t="shared" si="0"/>
        <v>28.861914937597451</v>
      </c>
      <c r="F15" s="4">
        <f>SUM(E15)+(E15*25%)</f>
        <v>36.077393671996816</v>
      </c>
      <c r="H15" s="12"/>
      <c r="I15" s="12"/>
      <c r="J15" s="17"/>
      <c r="K15" s="16"/>
      <c r="L15" s="15"/>
    </row>
    <row r="16" spans="1:12" x14ac:dyDescent="0.2">
      <c r="A16" s="2">
        <v>3</v>
      </c>
      <c r="B16" s="2">
        <v>2</v>
      </c>
      <c r="C16" s="3">
        <v>54323</v>
      </c>
      <c r="D16" s="4">
        <f>SUM(C16/52.1785)</f>
        <v>1041.0993033529135</v>
      </c>
      <c r="E16" s="4">
        <f t="shared" si="0"/>
        <v>29.745694381511814</v>
      </c>
      <c r="F16" s="4">
        <f>SUM(E16)+(E16*25%)</f>
        <v>37.182117976889771</v>
      </c>
      <c r="H16" s="12"/>
      <c r="I16" s="12"/>
      <c r="J16" s="17"/>
      <c r="K16" s="16"/>
      <c r="L16" s="15"/>
    </row>
    <row r="17" spans="1:12" x14ac:dyDescent="0.2">
      <c r="A17" s="2">
        <v>3</v>
      </c>
      <c r="B17" s="2">
        <v>3</v>
      </c>
      <c r="C17" s="3">
        <v>55939</v>
      </c>
      <c r="D17" s="4">
        <f>SUM(C17/52.1785)</f>
        <v>1072.0699138534071</v>
      </c>
      <c r="E17" s="4">
        <f t="shared" si="0"/>
        <v>30.630568967240205</v>
      </c>
      <c r="F17" s="4">
        <f>SUM(E17)+(E17*25%)</f>
        <v>38.288211209050253</v>
      </c>
      <c r="H17" s="12"/>
      <c r="I17" s="12"/>
      <c r="J17" s="17"/>
      <c r="K17" s="16"/>
      <c r="L17" s="15"/>
    </row>
    <row r="18" spans="1:12" x14ac:dyDescent="0.2">
      <c r="A18" s="2">
        <v>3</v>
      </c>
      <c r="B18" s="2">
        <v>4</v>
      </c>
      <c r="C18" s="3">
        <v>57552</v>
      </c>
      <c r="D18" s="4">
        <f>SUM(C18/52.1785)</f>
        <v>1102.9830294086646</v>
      </c>
      <c r="E18" s="4">
        <f t="shared" si="0"/>
        <v>31.513800840247558</v>
      </c>
      <c r="F18" s="4">
        <f>SUM(E18)+(E18*25%)</f>
        <v>39.392251050309447</v>
      </c>
      <c r="H18" s="12"/>
      <c r="I18" s="12"/>
      <c r="J18" s="17"/>
      <c r="K18" s="16"/>
      <c r="L18" s="15"/>
    </row>
    <row r="19" spans="1:12" x14ac:dyDescent="0.2">
      <c r="A19" s="1"/>
      <c r="B19" s="1"/>
      <c r="C19" s="1"/>
      <c r="D19" s="1"/>
      <c r="E19" s="4"/>
      <c r="F19" s="4"/>
      <c r="H19" s="12"/>
      <c r="I19" s="12"/>
      <c r="J19" s="18"/>
    </row>
    <row r="20" spans="1:12" x14ac:dyDescent="0.2">
      <c r="A20" s="2">
        <v>4</v>
      </c>
      <c r="B20" s="2">
        <v>1</v>
      </c>
      <c r="C20" s="3">
        <v>58015</v>
      </c>
      <c r="D20" s="4">
        <f>SUM(C20/52.1785)</f>
        <v>1111.8564159567638</v>
      </c>
      <c r="E20" s="4">
        <f t="shared" si="0"/>
        <v>31.767326170193254</v>
      </c>
      <c r="F20" s="4">
        <f>SUM(E20)+(E20*25%)</f>
        <v>39.709157712741565</v>
      </c>
      <c r="H20" s="12"/>
      <c r="I20" s="12"/>
      <c r="J20" s="17"/>
      <c r="K20" s="16"/>
      <c r="L20" s="15"/>
    </row>
    <row r="21" spans="1:12" x14ac:dyDescent="0.2">
      <c r="A21" s="2">
        <v>4</v>
      </c>
      <c r="B21" s="2">
        <v>2</v>
      </c>
      <c r="C21" s="3">
        <v>59284</v>
      </c>
      <c r="D21" s="4">
        <f>SUM(C21/52.1785)</f>
        <v>1136.1767777916191</v>
      </c>
      <c r="E21" s="4">
        <f t="shared" si="0"/>
        <v>32.462193651189118</v>
      </c>
      <c r="F21" s="4">
        <f>SUM(E21)+(E21*25%)</f>
        <v>40.577742063986399</v>
      </c>
      <c r="H21" s="12"/>
      <c r="I21" s="12"/>
      <c r="J21" s="17"/>
      <c r="K21" s="16"/>
      <c r="L21" s="15"/>
    </row>
    <row r="22" spans="1:12" x14ac:dyDescent="0.2">
      <c r="A22" s="2">
        <v>4</v>
      </c>
      <c r="B22" s="2">
        <v>3</v>
      </c>
      <c r="C22" s="3">
        <v>60551</v>
      </c>
      <c r="D22" s="4">
        <f>SUM(C22/52.1785)</f>
        <v>1160.4588096629839</v>
      </c>
      <c r="E22" s="4">
        <f t="shared" si="0"/>
        <v>33.155965990370966</v>
      </c>
      <c r="F22" s="4">
        <f>SUM(E22)+(E22*25%)</f>
        <v>41.444957487963705</v>
      </c>
      <c r="H22" s="12"/>
      <c r="I22" s="12"/>
      <c r="J22" s="17"/>
      <c r="K22" s="16"/>
      <c r="L22" s="15"/>
    </row>
    <row r="23" spans="1:12" x14ac:dyDescent="0.2">
      <c r="A23" s="2">
        <v>4</v>
      </c>
      <c r="B23" s="2">
        <v>4</v>
      </c>
      <c r="C23" s="3">
        <v>61819</v>
      </c>
      <c r="D23" s="4">
        <f>SUM(C23/52.1785)</f>
        <v>1184.7600065160939</v>
      </c>
      <c r="E23" s="4">
        <f t="shared" si="0"/>
        <v>33.850285900459824</v>
      </c>
      <c r="F23" s="4">
        <f>SUM(E23)+(E23*25%)</f>
        <v>42.312857375574779</v>
      </c>
      <c r="H23" s="12"/>
      <c r="I23" s="12"/>
      <c r="J23" s="17"/>
      <c r="K23" s="16"/>
      <c r="L23" s="15"/>
    </row>
    <row r="24" spans="1:12" x14ac:dyDescent="0.2">
      <c r="A24" s="1"/>
      <c r="B24" s="1"/>
      <c r="C24" s="1"/>
      <c r="D24" s="1"/>
      <c r="E24" s="4"/>
      <c r="F24" s="4"/>
      <c r="H24" s="12"/>
      <c r="I24" s="12"/>
      <c r="J24" s="18"/>
    </row>
    <row r="25" spans="1:12" x14ac:dyDescent="0.2">
      <c r="A25" s="2">
        <v>5</v>
      </c>
      <c r="B25" s="2">
        <v>1</v>
      </c>
      <c r="C25" s="3">
        <v>62628</v>
      </c>
      <c r="D25" s="4">
        <f>SUM(C25/52.1785)</f>
        <v>1200.2644767480858</v>
      </c>
      <c r="E25" s="4">
        <f t="shared" si="0"/>
        <v>34.293270764231025</v>
      </c>
      <c r="F25" s="4">
        <f>SUM(E25)+(E25*25%)</f>
        <v>42.866588455288777</v>
      </c>
      <c r="H25" s="12"/>
      <c r="I25" s="12"/>
      <c r="J25" s="17"/>
      <c r="K25" s="16"/>
      <c r="L25" s="15"/>
    </row>
    <row r="26" spans="1:12" x14ac:dyDescent="0.2">
      <c r="A26" s="2">
        <v>5</v>
      </c>
      <c r="B26" s="2">
        <v>2</v>
      </c>
      <c r="C26" s="3">
        <v>64703</v>
      </c>
      <c r="D26" s="4">
        <f>SUM(C26/52.1785)</f>
        <v>1240.0318138696973</v>
      </c>
      <c r="E26" s="4">
        <f t="shared" si="0"/>
        <v>35.429480396277064</v>
      </c>
      <c r="F26" s="4">
        <f>SUM(E26)+(E26*25%)</f>
        <v>44.286850495346329</v>
      </c>
      <c r="H26" s="12"/>
      <c r="I26" s="12"/>
      <c r="J26" s="17"/>
      <c r="K26" s="16"/>
      <c r="L26" s="15"/>
    </row>
    <row r="27" spans="1:12" x14ac:dyDescent="0.2">
      <c r="A27" s="2">
        <v>5</v>
      </c>
      <c r="B27" s="2">
        <v>3</v>
      </c>
      <c r="C27" s="3">
        <v>66782</v>
      </c>
      <c r="D27" s="4">
        <f>SUM(C27/52.1785)</f>
        <v>1279.8758109182902</v>
      </c>
      <c r="E27" s="4">
        <f t="shared" si="0"/>
        <v>36.56788031195115</v>
      </c>
      <c r="F27" s="4">
        <f>SUM(E27)+(E27*25%)</f>
        <v>45.709850389938936</v>
      </c>
      <c r="H27" s="12"/>
      <c r="I27" s="12"/>
      <c r="J27" s="17"/>
      <c r="K27" s="16"/>
      <c r="L27" s="15"/>
    </row>
    <row r="28" spans="1:12" x14ac:dyDescent="0.2">
      <c r="A28" s="2">
        <v>5</v>
      </c>
      <c r="B28" s="2">
        <v>4</v>
      </c>
      <c r="C28" s="3">
        <v>68855</v>
      </c>
      <c r="D28" s="4">
        <f>SUM(C28/52.1785)</f>
        <v>1319.6048180764108</v>
      </c>
      <c r="E28" s="4">
        <f t="shared" si="0"/>
        <v>37.702994802183163</v>
      </c>
      <c r="F28" s="4">
        <f>SUM(E28)+(E28*25%)</f>
        <v>47.128743502728952</v>
      </c>
      <c r="H28" s="12"/>
      <c r="I28" s="12"/>
      <c r="J28" s="17"/>
      <c r="K28" s="16"/>
      <c r="L28" s="15"/>
    </row>
    <row r="29" spans="1:12" x14ac:dyDescent="0.2">
      <c r="A29" s="2">
        <v>5</v>
      </c>
      <c r="B29" s="2">
        <v>5</v>
      </c>
      <c r="C29" s="3">
        <v>70933</v>
      </c>
      <c r="D29" s="4">
        <f>SUM(C29/52.1785)</f>
        <v>1359.4296501432582</v>
      </c>
      <c r="E29" s="4">
        <f t="shared" si="0"/>
        <v>38.840847146950232</v>
      </c>
      <c r="F29" s="4">
        <f>SUM(E29)+(E29*25%)</f>
        <v>48.551058933687791</v>
      </c>
      <c r="H29" s="12"/>
      <c r="I29" s="12"/>
      <c r="J29" s="17"/>
      <c r="K29" s="16"/>
      <c r="L29" s="15"/>
    </row>
    <row r="30" spans="1:12" x14ac:dyDescent="0.2">
      <c r="A30" s="1"/>
      <c r="B30" s="1"/>
      <c r="C30" s="1"/>
      <c r="D30" s="1"/>
      <c r="E30" s="4"/>
      <c r="F30" s="4"/>
      <c r="H30" s="12"/>
      <c r="I30" s="12"/>
      <c r="J30" s="18"/>
    </row>
    <row r="31" spans="1:12" x14ac:dyDescent="0.2">
      <c r="A31" s="2">
        <v>6</v>
      </c>
      <c r="B31" s="2">
        <v>1</v>
      </c>
      <c r="C31" s="3">
        <v>71854</v>
      </c>
      <c r="D31" s="4">
        <f>SUM(C31/52.1785)</f>
        <v>1377.08059833073</v>
      </c>
      <c r="E31" s="4">
        <f t="shared" si="0"/>
        <v>39.345159952306574</v>
      </c>
      <c r="F31" s="4">
        <f>SUM(E31)+(E31*25%)</f>
        <v>49.181449940383217</v>
      </c>
      <c r="H31" s="12"/>
      <c r="I31" s="12"/>
      <c r="J31" s="17"/>
      <c r="K31" s="16"/>
      <c r="L31" s="15"/>
    </row>
    <row r="32" spans="1:12" x14ac:dyDescent="0.2">
      <c r="A32" s="2">
        <v>6</v>
      </c>
      <c r="B32" s="2">
        <v>2</v>
      </c>
      <c r="C32" s="3">
        <v>73583</v>
      </c>
      <c r="D32" s="4">
        <f>SUM(C32/52.1785)</f>
        <v>1410.2168517684488</v>
      </c>
      <c r="E32" s="4">
        <f t="shared" si="0"/>
        <v>40.291910050527108</v>
      </c>
      <c r="F32" s="4">
        <f>SUM(E32)+(E32*25%)</f>
        <v>50.364887563158888</v>
      </c>
      <c r="H32" s="12"/>
      <c r="I32" s="12"/>
      <c r="J32" s="17"/>
      <c r="K32" s="16"/>
      <c r="L32" s="15"/>
    </row>
    <row r="33" spans="1:12" x14ac:dyDescent="0.2">
      <c r="A33" s="2">
        <v>6</v>
      </c>
      <c r="B33" s="2">
        <v>3</v>
      </c>
      <c r="C33" s="3">
        <v>75316</v>
      </c>
      <c r="D33" s="4">
        <f>SUM(C33/52.1785)</f>
        <v>1443.4297651331487</v>
      </c>
      <c r="E33" s="4">
        <f t="shared" si="0"/>
        <v>41.24085043237568</v>
      </c>
      <c r="F33" s="4">
        <f>SUM(E33)+(E33*25%)</f>
        <v>51.5510630404696</v>
      </c>
      <c r="H33" s="12"/>
      <c r="I33" s="12"/>
      <c r="J33" s="17"/>
      <c r="K33" s="16"/>
      <c r="L33" s="15"/>
    </row>
    <row r="34" spans="1:12" x14ac:dyDescent="0.2">
      <c r="A34" s="2">
        <v>6</v>
      </c>
      <c r="B34" s="2">
        <v>4</v>
      </c>
      <c r="C34" s="3">
        <v>77046</v>
      </c>
      <c r="D34" s="4">
        <f>SUM(C34/52.1785)</f>
        <v>1476.5851835526128</v>
      </c>
      <c r="E34" s="4">
        <f t="shared" si="0"/>
        <v>42.188148101503224</v>
      </c>
      <c r="F34" s="4">
        <f>SUM(E34)+(E34*25%)</f>
        <v>52.735185126879031</v>
      </c>
      <c r="H34" s="12"/>
      <c r="I34" s="12"/>
      <c r="J34" s="17"/>
      <c r="K34" s="16"/>
      <c r="L34" s="15"/>
    </row>
    <row r="35" spans="1:12" x14ac:dyDescent="0.2">
      <c r="A35" s="1"/>
      <c r="B35" s="1"/>
      <c r="C35" s="1"/>
      <c r="D35" s="1"/>
      <c r="E35" s="4"/>
      <c r="F35" s="4"/>
      <c r="H35" s="12"/>
      <c r="I35" s="12"/>
      <c r="J35" s="18"/>
    </row>
    <row r="36" spans="1:12" x14ac:dyDescent="0.2">
      <c r="A36" s="2">
        <v>7</v>
      </c>
      <c r="B36" s="2">
        <v>1</v>
      </c>
      <c r="C36" s="3">
        <v>78777</v>
      </c>
      <c r="D36" s="4">
        <f>SUM(C36/52.1785)</f>
        <v>1509.759766953822</v>
      </c>
      <c r="E36" s="4">
        <f t="shared" si="0"/>
        <v>43.13599334153777</v>
      </c>
      <c r="F36" s="4">
        <f>SUM(E36)+(E36*25%)</f>
        <v>53.919991676922209</v>
      </c>
      <c r="H36" s="12"/>
      <c r="I36" s="12"/>
      <c r="J36" s="17"/>
      <c r="K36" s="16"/>
      <c r="L36" s="15"/>
    </row>
    <row r="37" spans="1:12" x14ac:dyDescent="0.2">
      <c r="A37" s="2">
        <v>7</v>
      </c>
      <c r="B37" s="2">
        <v>2</v>
      </c>
      <c r="C37" s="3">
        <v>80850</v>
      </c>
      <c r="D37" s="4">
        <f>SUM(C37/52.1785)</f>
        <v>1549.4887741119426</v>
      </c>
      <c r="E37" s="4">
        <f t="shared" si="0"/>
        <v>44.27110783176979</v>
      </c>
      <c r="F37" s="4">
        <f>SUM(E37)+(E37*25%)</f>
        <v>55.338884789712239</v>
      </c>
      <c r="H37" s="12"/>
      <c r="I37" s="12"/>
      <c r="J37" s="17"/>
      <c r="K37" s="16"/>
      <c r="L37" s="15"/>
    </row>
    <row r="38" spans="1:12" x14ac:dyDescent="0.2">
      <c r="A38" s="2">
        <v>7</v>
      </c>
      <c r="B38" s="2">
        <v>3</v>
      </c>
      <c r="C38" s="3">
        <v>82926</v>
      </c>
      <c r="D38" s="4">
        <f>SUM(C38/52.1785)</f>
        <v>1589.2752762152995</v>
      </c>
      <c r="E38" s="4">
        <f t="shared" si="0"/>
        <v>45.407865034722846</v>
      </c>
      <c r="F38" s="4">
        <f>SUM(E38)+(E38*25%)</f>
        <v>56.759831293403558</v>
      </c>
      <c r="H38" s="12"/>
      <c r="I38" s="12"/>
      <c r="J38" s="17"/>
      <c r="K38" s="16"/>
      <c r="L38" s="15"/>
    </row>
    <row r="39" spans="1:12" x14ac:dyDescent="0.2">
      <c r="A39" s="2">
        <v>7</v>
      </c>
      <c r="B39" s="2">
        <v>4</v>
      </c>
      <c r="C39" s="3">
        <v>85002</v>
      </c>
      <c r="D39" s="4">
        <f>SUM(C39/52.1785)</f>
        <v>1629.0617783186563</v>
      </c>
      <c r="E39" s="4">
        <f t="shared" si="0"/>
        <v>46.544622237675895</v>
      </c>
      <c r="F39" s="4">
        <f>SUM(E39)+(E39*25%)</f>
        <v>58.180777797094869</v>
      </c>
      <c r="H39" s="12"/>
      <c r="I39" s="12"/>
      <c r="J39" s="17"/>
      <c r="K39" s="16"/>
      <c r="L39" s="15"/>
    </row>
    <row r="40" spans="1:12" x14ac:dyDescent="0.2">
      <c r="A40" s="1"/>
      <c r="B40" s="1"/>
      <c r="C40" s="1"/>
      <c r="D40" s="1"/>
      <c r="E40" s="4"/>
      <c r="F40" s="4"/>
      <c r="H40" s="12"/>
      <c r="I40" s="12"/>
      <c r="J40" s="18"/>
    </row>
    <row r="41" spans="1:12" x14ac:dyDescent="0.2">
      <c r="A41" s="2">
        <v>8</v>
      </c>
      <c r="B41" s="2">
        <v>1</v>
      </c>
      <c r="C41" s="3">
        <v>88004</v>
      </c>
      <c r="D41" s="4">
        <f>SUM(C41/52.1785)</f>
        <v>1686.5950535182114</v>
      </c>
      <c r="E41" s="4">
        <f t="shared" si="0"/>
        <v>48.188430100520328</v>
      </c>
      <c r="F41" s="4">
        <f>SUM(E41)+(E41*25%)</f>
        <v>60.235537625650409</v>
      </c>
      <c r="H41" s="12"/>
      <c r="I41" s="12"/>
      <c r="J41" s="17"/>
      <c r="K41" s="16"/>
      <c r="L41" s="15"/>
    </row>
    <row r="42" spans="1:12" x14ac:dyDescent="0.2">
      <c r="A42" s="2">
        <v>8</v>
      </c>
      <c r="B42" s="2">
        <v>2</v>
      </c>
      <c r="C42" s="3">
        <v>91233</v>
      </c>
      <c r="D42" s="4">
        <f>SUM(C42/52.1785)</f>
        <v>1748.4787795739624</v>
      </c>
      <c r="E42" s="4">
        <f t="shared" si="0"/>
        <v>49.956536559256065</v>
      </c>
      <c r="F42" s="4">
        <f>SUM(E42)+(E42*25%)</f>
        <v>62.445670699070078</v>
      </c>
      <c r="H42" s="12"/>
      <c r="I42" s="12"/>
      <c r="J42" s="17"/>
      <c r="K42" s="16"/>
      <c r="L42" s="15"/>
    </row>
    <row r="43" spans="1:12" x14ac:dyDescent="0.2">
      <c r="A43" s="2">
        <v>8</v>
      </c>
      <c r="B43" s="2">
        <v>3</v>
      </c>
      <c r="C43" s="3">
        <v>94461</v>
      </c>
      <c r="D43" s="4">
        <f>SUM(C43/52.1785)</f>
        <v>1810.343340647968</v>
      </c>
      <c r="E43" s="4">
        <f t="shared" si="0"/>
        <v>51.7240954470848</v>
      </c>
      <c r="F43" s="4">
        <f>SUM(E43)+(E43*25%)</f>
        <v>64.655119308856001</v>
      </c>
      <c r="H43" s="12"/>
      <c r="I43" s="12"/>
      <c r="J43" s="17"/>
      <c r="K43" s="16"/>
      <c r="L43" s="15"/>
    </row>
    <row r="44" spans="1:12" x14ac:dyDescent="0.2">
      <c r="A44" s="2">
        <v>8</v>
      </c>
      <c r="B44" s="2">
        <v>4</v>
      </c>
      <c r="C44" s="3">
        <v>97693</v>
      </c>
      <c r="D44" s="4">
        <f>SUM(C44/52.1785)</f>
        <v>1872.2845616489551</v>
      </c>
      <c r="E44" s="4">
        <f t="shared" si="0"/>
        <v>53.493844618541573</v>
      </c>
      <c r="F44" s="4">
        <f>SUM(E44)+(E44*25%)</f>
        <v>66.867305773176966</v>
      </c>
      <c r="H44" s="12"/>
      <c r="I44" s="12"/>
      <c r="J44" s="17"/>
      <c r="K44" s="16"/>
      <c r="L44" s="15"/>
    </row>
    <row r="45" spans="1:12" x14ac:dyDescent="0.2">
      <c r="A45" s="1"/>
      <c r="B45" s="1"/>
      <c r="C45" s="1"/>
      <c r="D45" s="1"/>
      <c r="E45" s="4"/>
      <c r="F45" s="4"/>
      <c r="H45" s="12"/>
      <c r="I45" s="12"/>
      <c r="J45" s="18"/>
    </row>
    <row r="46" spans="1:12" x14ac:dyDescent="0.2">
      <c r="A46" s="2">
        <v>9</v>
      </c>
      <c r="B46" s="2">
        <v>1</v>
      </c>
      <c r="C46" s="3">
        <v>101844</v>
      </c>
      <c r="D46" s="4">
        <f>SUM(C46/52.1785)</f>
        <v>1951.8384008739231</v>
      </c>
      <c r="E46" s="4">
        <f t="shared" si="0"/>
        <v>55.766811453540662</v>
      </c>
      <c r="F46" s="4">
        <f>SUM(E46)+(E46*25%)</f>
        <v>69.708514316925829</v>
      </c>
      <c r="H46" s="12"/>
      <c r="I46" s="12"/>
      <c r="J46" s="17"/>
      <c r="K46" s="16"/>
      <c r="L46" s="15"/>
    </row>
    <row r="47" spans="1:12" x14ac:dyDescent="0.2">
      <c r="A47" s="2">
        <v>9</v>
      </c>
      <c r="B47" s="2">
        <v>2</v>
      </c>
      <c r="C47" s="3">
        <v>105306</v>
      </c>
      <c r="D47" s="4">
        <f>SUM(C47/52.1785)</f>
        <v>2018.1875676763418</v>
      </c>
      <c r="E47" s="4">
        <f t="shared" si="0"/>
        <v>57.662501933609768</v>
      </c>
      <c r="F47" s="4">
        <f>SUM(E47)+(E47*25%)</f>
        <v>72.078127417012212</v>
      </c>
      <c r="H47" s="12"/>
      <c r="I47" s="12"/>
      <c r="J47" s="17"/>
      <c r="K47" s="16"/>
      <c r="L47" s="15"/>
    </row>
    <row r="48" spans="1:12" x14ac:dyDescent="0.2">
      <c r="A48" s="2">
        <v>9</v>
      </c>
      <c r="B48" s="2">
        <v>3</v>
      </c>
      <c r="C48" s="3">
        <v>108761</v>
      </c>
      <c r="D48" s="4">
        <f>SUM(C48/52.1785)</f>
        <v>2084.402579606543</v>
      </c>
      <c r="E48" s="4">
        <f t="shared" si="0"/>
        <v>59.554359417329799</v>
      </c>
      <c r="F48" s="4">
        <f>SUM(E48)+(E48*25%)</f>
        <v>74.442949271662243</v>
      </c>
      <c r="H48" s="12"/>
      <c r="I48" s="12"/>
      <c r="J48" s="17"/>
      <c r="K48" s="16"/>
      <c r="L48" s="15"/>
    </row>
    <row r="49" spans="1:12" x14ac:dyDescent="0.2">
      <c r="A49" s="1"/>
      <c r="B49" s="1"/>
      <c r="C49" s="1"/>
      <c r="D49" s="1"/>
      <c r="E49" s="4"/>
      <c r="F49" s="4"/>
      <c r="H49" s="12"/>
      <c r="I49" s="12"/>
      <c r="J49" s="19"/>
    </row>
    <row r="50" spans="1:12" x14ac:dyDescent="0.2">
      <c r="A50" s="2"/>
      <c r="B50" s="2"/>
      <c r="C50" s="3"/>
      <c r="D50" s="4"/>
      <c r="E50" s="4"/>
      <c r="F50" s="4"/>
      <c r="H50" s="12"/>
      <c r="I50" s="12"/>
      <c r="J50" s="19"/>
      <c r="L50" s="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Barrett</dc:creator>
  <cp:lastModifiedBy>Tori Watson</cp:lastModifiedBy>
  <cp:lastPrinted>2014-12-11T22:53:40Z</cp:lastPrinted>
  <dcterms:created xsi:type="dcterms:W3CDTF">2002-09-20T03:40:51Z</dcterms:created>
  <dcterms:modified xsi:type="dcterms:W3CDTF">2015-08-26T00:19:19Z</dcterms:modified>
</cp:coreProperties>
</file>