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4470D2CD-2249-CD33-4A35-6F278624656F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d.uws.edu.au\dfshare\HomesBLK$\90954821\Desktop\"/>
    </mc:Choice>
  </mc:AlternateContent>
  <bookViews>
    <workbookView xWindow="20370" yWindow="1620" windowWidth="29040" windowHeight="15840"/>
  </bookViews>
  <sheets>
    <sheet name="Summary-TBC BY SCHOOL" sheetId="3" r:id="rId1"/>
    <sheet name="Data Validation" sheetId="5" state="hidden" r:id="rId2"/>
    <sheet name="Example" sheetId="1" r:id="rId3"/>
    <sheet name="FOR FINANCE USE ONLY" sheetId="4" r:id="rId4"/>
    <sheet name="UploadFile" sheetId="6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2" i="4"/>
  <c r="A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2" i="4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2" i="4"/>
  <c r="F5" i="3" l="1"/>
  <c r="G5" i="3"/>
  <c r="H5" i="3"/>
  <c r="E5" i="4" l="1"/>
  <c r="E17" i="4"/>
  <c r="E25" i="4"/>
  <c r="E29" i="4"/>
  <c r="E33" i="4"/>
  <c r="E41" i="4"/>
  <c r="E45" i="4"/>
  <c r="E49" i="4"/>
  <c r="E57" i="4"/>
  <c r="E61" i="4"/>
  <c r="E65" i="4"/>
  <c r="E73" i="4"/>
  <c r="E77" i="4"/>
  <c r="E81" i="4"/>
  <c r="E89" i="4"/>
  <c r="E93" i="4"/>
  <c r="E97" i="4"/>
  <c r="E105" i="4"/>
  <c r="E109" i="4"/>
  <c r="E113" i="4"/>
  <c r="E121" i="4"/>
  <c r="E125" i="4"/>
  <c r="E129" i="4"/>
  <c r="E137" i="4"/>
  <c r="E141" i="4"/>
  <c r="E145" i="4"/>
  <c r="I7" i="3"/>
  <c r="I8" i="3"/>
  <c r="I9" i="3"/>
  <c r="I10" i="3"/>
  <c r="I11" i="3"/>
  <c r="I12" i="3"/>
  <c r="I13" i="3"/>
  <c r="I14" i="3"/>
  <c r="I15" i="3"/>
  <c r="I16" i="3"/>
  <c r="I17" i="3"/>
  <c r="I18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I122" i="3"/>
  <c r="I67" i="3"/>
  <c r="I68" i="3"/>
  <c r="I69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A3" i="4"/>
  <c r="A4" i="4"/>
  <c r="I6" i="3"/>
  <c r="F2" i="4" s="1"/>
  <c r="E4" i="4"/>
  <c r="E7" i="4"/>
  <c r="E8" i="4"/>
  <c r="E11" i="4"/>
  <c r="E12" i="4"/>
  <c r="E15" i="4"/>
  <c r="E16" i="4"/>
  <c r="E19" i="4"/>
  <c r="E20" i="4"/>
  <c r="E23" i="4"/>
  <c r="E24" i="4"/>
  <c r="E27" i="4"/>
  <c r="E28" i="4"/>
  <c r="E31" i="4"/>
  <c r="E32" i="4"/>
  <c r="E35" i="4"/>
  <c r="E36" i="4"/>
  <c r="E39" i="4"/>
  <c r="E40" i="4"/>
  <c r="E43" i="4"/>
  <c r="E44" i="4"/>
  <c r="E47" i="4"/>
  <c r="E48" i="4"/>
  <c r="E51" i="4"/>
  <c r="E52" i="4"/>
  <c r="E55" i="4"/>
  <c r="E56" i="4"/>
  <c r="E59" i="4"/>
  <c r="E60" i="4"/>
  <c r="E63" i="4"/>
  <c r="E64" i="4"/>
  <c r="E67" i="4"/>
  <c r="E68" i="4"/>
  <c r="E71" i="4"/>
  <c r="E72" i="4"/>
  <c r="E75" i="4"/>
  <c r="E76" i="4"/>
  <c r="E79" i="4"/>
  <c r="E80" i="4"/>
  <c r="E83" i="4"/>
  <c r="E84" i="4"/>
  <c r="E87" i="4"/>
  <c r="E88" i="4"/>
  <c r="E91" i="4"/>
  <c r="E92" i="4"/>
  <c r="E95" i="4"/>
  <c r="E96" i="4"/>
  <c r="E99" i="4"/>
  <c r="E100" i="4"/>
  <c r="E103" i="4"/>
  <c r="E104" i="4"/>
  <c r="E107" i="4"/>
  <c r="E108" i="4"/>
  <c r="E111" i="4"/>
  <c r="E112" i="4"/>
  <c r="E115" i="4"/>
  <c r="E116" i="4"/>
  <c r="E119" i="4"/>
  <c r="E120" i="4"/>
  <c r="E123" i="4"/>
  <c r="E124" i="4"/>
  <c r="E127" i="4"/>
  <c r="E128" i="4"/>
  <c r="E131" i="4"/>
  <c r="E132" i="4"/>
  <c r="E135" i="4"/>
  <c r="E136" i="4"/>
  <c r="E139" i="4"/>
  <c r="E140" i="4"/>
  <c r="E143" i="4"/>
  <c r="E144" i="4"/>
  <c r="E147" i="4"/>
  <c r="E148" i="4"/>
  <c r="E151" i="4"/>
  <c r="E3" i="4"/>
  <c r="H6" i="1"/>
  <c r="H5" i="1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146" i="3"/>
  <c r="I147" i="3"/>
  <c r="I148" i="3"/>
  <c r="I149" i="3"/>
  <c r="I150" i="3"/>
  <c r="I151" i="3"/>
  <c r="I152" i="3"/>
  <c r="I153" i="3"/>
  <c r="I6" i="1"/>
  <c r="I5" i="1"/>
  <c r="H7" i="1"/>
  <c r="I7" i="1"/>
  <c r="E7" i="1"/>
  <c r="I154" i="3" l="1"/>
  <c r="I5" i="3"/>
  <c r="E146" i="4"/>
  <c r="E134" i="4"/>
  <c r="E126" i="4"/>
  <c r="E114" i="4"/>
  <c r="E98" i="4"/>
  <c r="E86" i="4"/>
  <c r="E78" i="4"/>
  <c r="E74" i="4"/>
  <c r="E62" i="4"/>
  <c r="E54" i="4"/>
  <c r="E42" i="4"/>
  <c r="E34" i="4"/>
  <c r="E22" i="4"/>
  <c r="E6" i="4"/>
  <c r="E142" i="4"/>
  <c r="E130" i="4"/>
  <c r="E118" i="4"/>
  <c r="E110" i="4"/>
  <c r="E102" i="4"/>
  <c r="E94" i="4"/>
  <c r="E82" i="4"/>
  <c r="E70" i="4"/>
  <c r="E58" i="4"/>
  <c r="E46" i="4"/>
  <c r="E38" i="4"/>
  <c r="E30" i="4"/>
  <c r="E26" i="4"/>
  <c r="E18" i="4"/>
  <c r="E14" i="4"/>
  <c r="E150" i="4"/>
  <c r="E138" i="4"/>
  <c r="E122" i="4"/>
  <c r="E106" i="4"/>
  <c r="E90" i="4"/>
  <c r="E66" i="4"/>
  <c r="E50" i="4"/>
  <c r="E10" i="4"/>
  <c r="E149" i="4"/>
  <c r="E133" i="4"/>
  <c r="E117" i="4"/>
  <c r="E101" i="4"/>
  <c r="E85" i="4"/>
  <c r="E69" i="4"/>
  <c r="E53" i="4"/>
  <c r="E37" i="4"/>
  <c r="E21" i="4"/>
  <c r="E13" i="4"/>
  <c r="E9" i="4"/>
  <c r="E2" i="4"/>
  <c r="K3" i="4"/>
  <c r="K1" i="4" l="1"/>
</calcChain>
</file>

<file path=xl/comments1.xml><?xml version="1.0" encoding="utf-8"?>
<comments xmlns="http://schemas.openxmlformats.org/spreadsheetml/2006/main">
  <authors>
    <author>Claudio Bernardinatti</author>
    <author>Jenny Luong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Service Name:
SCH Fees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Student Number:
= Banner CUSTOMER_NUM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>
      <text>
        <r>
          <rPr>
            <b/>
            <sz val="9"/>
            <color indexed="81"/>
            <rFont val="Tahoma"/>
            <family val="2"/>
          </rPr>
          <t>Sponsor Name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</rPr>
          <t>Student Name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Amount in cents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TXRef: Callista PERSON_ID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Email: Optional, can be left blank.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<sst xmlns="http://schemas.openxmlformats.org/spreadsheetml/2006/main" count="197" uniqueCount="41">
  <si>
    <t>Sponsor Code</t>
  </si>
  <si>
    <t>Person ID</t>
  </si>
  <si>
    <t>Sponsored Amount</t>
  </si>
  <si>
    <t>Amount Owed</t>
  </si>
  <si>
    <t xml:space="preserve">Total </t>
  </si>
  <si>
    <t>External Sponsor</t>
  </si>
  <si>
    <t>* Fill in the blank fields highlighted in blue colour.</t>
  </si>
  <si>
    <t xml:space="preserve">To be paid by </t>
  </si>
  <si>
    <t>SPEXAMPLE</t>
  </si>
  <si>
    <t>Internal Sponsor</t>
  </si>
  <si>
    <t>Service Name</t>
  </si>
  <si>
    <t>First Name</t>
  </si>
  <si>
    <t>Last Name</t>
  </si>
  <si>
    <t>Effective Date</t>
  </si>
  <si>
    <t>Amount</t>
  </si>
  <si>
    <t>Email</t>
  </si>
  <si>
    <t xml:space="preserve">Last Name </t>
  </si>
  <si>
    <t>Student ID</t>
  </si>
  <si>
    <t>Smith</t>
  </si>
  <si>
    <t xml:space="preserve">Sponsored Type </t>
  </si>
  <si>
    <t>Internal</t>
  </si>
  <si>
    <t xml:space="preserve">John </t>
  </si>
  <si>
    <t xml:space="preserve">Jess </t>
  </si>
  <si>
    <t>Simpson</t>
  </si>
  <si>
    <t xml:space="preserve">TOTAL Receipt </t>
  </si>
  <si>
    <t xml:space="preserve">TOTAL Amount </t>
  </si>
  <si>
    <r>
      <rPr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Fill in the blank fields highlighted in blue</t>
    </r>
  </si>
  <si>
    <r>
      <rPr>
        <sz val="11"/>
        <color rgb="FFC0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One spreadsheet can only contain max 150 payments. If you have more than 150 payments, please split it into multiple files. </t>
    </r>
  </si>
  <si>
    <r>
      <rPr>
        <sz val="11"/>
        <color rgb="FFC0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Complete one summary spreadsheet for each sponsor (i.e. 2 sponsors = 2 spreadsheet).</t>
    </r>
  </si>
  <si>
    <t>SCHOLARSHIP/SPONSORSHIP BULK PAYMENT TEMPLATE</t>
  </si>
  <si>
    <t>TOTAL</t>
  </si>
  <si>
    <t xml:space="preserve">Internal </t>
  </si>
  <si>
    <t>Sponsor ID</t>
  </si>
  <si>
    <t xml:space="preserve">Payment Amount </t>
  </si>
  <si>
    <t xml:space="preserve">Sponsor type </t>
  </si>
  <si>
    <t>Term</t>
  </si>
  <si>
    <t>Student Name</t>
  </si>
  <si>
    <t>Sponsor Name</t>
  </si>
  <si>
    <t>Student Number</t>
  </si>
  <si>
    <t>TXRef</t>
  </si>
  <si>
    <t xml:space="preserve">From 6/10/2021 : all EXTERNAL Sponsorship invoices will be issued in Banner 
=&gt; this template is no longer used for external sponsorship payment.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</si>
</sst>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_ ;[Red]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81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9" fontId="16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44" fontId="0" fillId="33" borderId="10" xfId="1" applyFont="1" applyFill="1" applyBorder="1"/>
    <xf numFmtId="44" fontId="14" fillId="33" borderId="0" xfId="1" applyFont="1" applyFill="1" applyBorder="1"/>
    <xf numFmtId="0" fontId="0" fillId="33" borderId="0" xfId="0" applyFill="1" applyBorder="1"/>
    <xf numFmtId="0" fontId="0" fillId="33" borderId="0" xfId="0" applyFill="1"/>
    <xf numFmtId="0" fontId="16" fillId="33" borderId="11" xfId="0" applyFont="1" applyFill="1" applyBorder="1" applyAlignment="1">
      <alignment horizontal="center"/>
    </xf>
    <xf numFmtId="44" fontId="16" fillId="33" borderId="12" xfId="0" applyNumberFormat="1" applyFont="1" applyFill="1" applyBorder="1"/>
    <xf numFmtId="44" fontId="16" fillId="33" borderId="13" xfId="0" applyNumberFormat="1" applyFont="1" applyFill="1" applyBorder="1"/>
    <xf numFmtId="44" fontId="18" fillId="33" borderId="0" xfId="0" applyNumberFormat="1" applyFont="1" applyFill="1" applyBorder="1"/>
    <xf numFmtId="0" fontId="16" fillId="33" borderId="0" xfId="0" applyFont="1" applyFill="1" applyBorder="1"/>
    <xf numFmtId="0" fontId="14" fillId="33" borderId="0" xfId="0" applyFont="1" applyFill="1"/>
    <xf numFmtId="14" fontId="14" fillId="33" borderId="0" xfId="0" applyNumberFormat="1" applyFont="1" applyFill="1"/>
    <xf numFmtId="44" fontId="14" fillId="33" borderId="0" xfId="1" applyFont="1" applyFill="1"/>
    <xf numFmtId="9" fontId="16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/>
    <xf numFmtId="44" fontId="0" fillId="34" borderId="10" xfId="1" applyFont="1" applyFill="1" applyBorder="1"/>
    <xf numFmtId="9" fontId="16" fillId="34" borderId="10" xfId="0" applyNumberFormat="1" applyFont="1" applyFill="1" applyBorder="1" applyAlignment="1" applyProtection="1">
      <alignment horizontal="center" vertical="center" wrapText="1"/>
    </xf>
    <xf numFmtId="0" fontId="16" fillId="33" borderId="17" xfId="0" applyFont="1" applyFill="1" applyBorder="1" applyAlignment="1">
      <alignment horizontal="center"/>
    </xf>
    <xf numFmtId="0" fontId="0" fillId="33" borderId="0" xfId="0" applyFill="1" applyProtection="1">
      <protection hidden="1"/>
    </xf>
    <xf numFmtId="0" fontId="16" fillId="36" borderId="0" xfId="0" applyFont="1" applyFill="1" applyBorder="1"/>
    <xf numFmtId="164" fontId="0" fillId="33" borderId="0" xfId="0" applyNumberFormat="1" applyFill="1" applyProtection="1">
      <protection hidden="1"/>
    </xf>
    <xf numFmtId="164" fontId="0" fillId="33" borderId="0" xfId="0" applyNumberFormat="1" applyFill="1"/>
    <xf numFmtId="0" fontId="25" fillId="33" borderId="0" xfId="0" applyFont="1" applyFill="1"/>
    <xf numFmtId="164" fontId="24" fillId="37" borderId="0" xfId="0" applyNumberFormat="1" applyFont="1" applyFill="1" applyBorder="1"/>
    <xf numFmtId="9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44" fontId="16" fillId="35" borderId="10" xfId="1" applyFont="1" applyFill="1" applyBorder="1" applyProtection="1">
      <protection hidden="1"/>
    </xf>
    <xf numFmtId="44" fontId="0" fillId="33" borderId="10" xfId="1" applyFont="1" applyFill="1" applyBorder="1" applyProtection="1">
      <protection hidden="1"/>
    </xf>
    <xf numFmtId="44" fontId="16" fillId="33" borderId="12" xfId="0" applyNumberFormat="1" applyFont="1" applyFill="1" applyBorder="1" applyProtection="1">
      <protection hidden="1"/>
    </xf>
    <xf numFmtId="0" fontId="16" fillId="33" borderId="0" xfId="0" applyFont="1" applyFill="1" applyBorder="1" applyProtection="1">
      <protection hidden="1"/>
    </xf>
    <xf numFmtId="0" fontId="0" fillId="33" borderId="0" xfId="0" applyFill="1" applyProtection="1">
      <protection locked="0"/>
    </xf>
    <xf numFmtId="0" fontId="0" fillId="34" borderId="0" xfId="0" applyFill="1" applyProtection="1">
      <protection locked="0"/>
    </xf>
    <xf numFmtId="44" fontId="16" fillId="35" borderId="10" xfId="1" applyFont="1" applyFill="1" applyBorder="1" applyProtection="1">
      <protection locked="0"/>
    </xf>
    <xf numFmtId="0" fontId="0" fillId="34" borderId="10" xfId="0" applyFill="1" applyBorder="1" applyProtection="1">
      <protection locked="0"/>
    </xf>
    <xf numFmtId="44" fontId="0" fillId="34" borderId="10" xfId="1" applyFont="1" applyFill="1" applyBorder="1" applyProtection="1">
      <protection locked="0"/>
    </xf>
    <xf numFmtId="0" fontId="0" fillId="33" borderId="0" xfId="0" applyFill="1" applyBorder="1" applyProtection="1">
      <protection locked="0"/>
    </xf>
    <xf numFmtId="0" fontId="16" fillId="33" borderId="11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Protection="1">
      <protection locked="0"/>
    </xf>
    <xf numFmtId="0" fontId="14" fillId="33" borderId="0" xfId="0" applyFont="1" applyFill="1" applyProtection="1">
      <protection locked="0"/>
    </xf>
    <xf numFmtId="14" fontId="14" fillId="33" borderId="0" xfId="0" applyNumberFormat="1" applyFont="1" applyFill="1" applyProtection="1">
      <protection locked="0"/>
    </xf>
    <xf numFmtId="44" fontId="16" fillId="35" borderId="10" xfId="1" applyFont="1" applyFill="1" applyBorder="1" applyProtection="1"/>
    <xf numFmtId="0" fontId="16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33" borderId="24" xfId="0" applyFill="1" applyBorder="1"/>
    <xf numFmtId="0" fontId="0" fillId="33" borderId="25" xfId="0" applyFill="1" applyBorder="1" applyAlignment="1" applyProtection="1">
      <alignment horizontal="left"/>
      <protection locked="0"/>
    </xf>
    <xf numFmtId="0" fontId="0" fillId="33" borderId="26" xfId="0" applyFill="1" applyBorder="1"/>
    <xf numFmtId="0" fontId="0" fillId="33" borderId="27" xfId="0" applyFill="1" applyBorder="1"/>
    <xf numFmtId="0" fontId="16" fillId="33" borderId="15" xfId="0" applyFont="1" applyFill="1" applyBorder="1" applyAlignment="1" applyProtection="1">
      <alignment horizontal="righ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26" fillId="33" borderId="0" xfId="0" applyFont="1" applyFill="1"/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 wrapText="1"/>
    </xf>
    <xf numFmtId="164" fontId="19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16" fillId="36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7" fillId="0" borderId="0" xfId="43" applyFont="1"/>
    <xf numFmtId="0" fontId="19" fillId="33" borderId="0" xfId="0" applyFont="1" applyFill="1" applyAlignment="1">
      <alignment horizontal="left" vertical="center" wrapText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>
      <alignment horizontal="left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3" xfId="0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left" wrapText="1"/>
      <protection locked="0"/>
    </xf>
    <xf numFmtId="0" fontId="16" fillId="33" borderId="14" xfId="0" applyFont="1" applyFill="1" applyBorder="1" applyAlignment="1" applyProtection="1">
      <alignment horizontal="right" vertical="center" wrapText="1"/>
      <protection locked="0"/>
    </xf>
    <xf numFmtId="0" fontId="16" fillId="33" borderId="15" xfId="0" applyFont="1" applyFill="1" applyBorder="1" applyAlignment="1" applyProtection="1">
      <alignment horizontal="right" vertical="center" wrapText="1"/>
      <protection locked="0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4</xdr:row>
      <xdr:rowOff>171450</xdr:rowOff>
    </xdr:from>
    <xdr:to>
      <xdr:col>11</xdr:col>
      <xdr:colOff>38099</xdr:colOff>
      <xdr:row>6</xdr:row>
      <xdr:rowOff>123825</xdr:rowOff>
    </xdr:to>
    <xdr:sp macro="[0]!create_upload_file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A76E7DF0-1C9D-4F8E-B702-CD3A18889CDB}"/>
            </a:ext>
          </a:extLst>
        </xdr:cNvPr>
        <xdr:cNvSpPr/>
      </xdr:nvSpPr>
      <xdr:spPr>
        <a:xfrm>
          <a:off x="8105774" y="1076325"/>
          <a:ext cx="1876425" cy="3333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AU" sz="1200" b="1"/>
            <a:t>Create</a:t>
          </a:r>
          <a:r>
            <a:rPr lang="en-AU" sz="1200" b="1" baseline="0"/>
            <a:t> Upload File</a:t>
          </a:r>
          <a:endParaRPr lang="en-AU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Q159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1" width="19.42578125" style="37" customWidth="1"/>
    <col min="2" max="2" width="13.28515625" style="37" bestFit="1" customWidth="1"/>
    <col min="3" max="3" width="13.28515625" style="37" customWidth="1"/>
    <col min="4" max="4" width="14.85546875" style="37" customWidth="1"/>
    <col min="5" max="5" width="16.85546875" style="37" customWidth="1"/>
    <col min="6" max="6" width="17.5703125" style="37" customWidth="1"/>
    <col min="7" max="7" width="18.42578125" style="37" bestFit="1" customWidth="1"/>
    <col min="8" max="8" width="18.42578125" style="37" customWidth="1"/>
    <col min="9" max="9" width="18" style="26" customWidth="1"/>
    <col min="10" max="10" width="1.5703125" style="12" customWidth="1"/>
    <col min="11" max="11" width="10.140625" style="12" customWidth="1"/>
    <col min="12" max="12" width="46.28515625" style="12" customWidth="1"/>
    <col min="13" max="16384" width="9.140625" style="12"/>
  </cols>
  <sheetData>
    <row r="1" spans="1:17" x14ac:dyDescent="0.25">
      <c r="A1" s="38"/>
      <c r="B1" s="37" t="s">
        <v>26</v>
      </c>
    </row>
    <row r="2" spans="1:17" ht="15.75" customHeight="1" x14ac:dyDescent="0.25">
      <c r="L2" s="49"/>
      <c r="M2" s="11"/>
      <c r="N2" s="11"/>
      <c r="O2" s="11"/>
      <c r="P2" s="11"/>
      <c r="Q2" s="11"/>
    </row>
    <row r="3" spans="1:17" ht="60" customHeight="1" x14ac:dyDescent="0.4">
      <c r="A3" s="71" t="s">
        <v>35</v>
      </c>
      <c r="B3" s="73" t="s">
        <v>32</v>
      </c>
      <c r="C3" s="73" t="s">
        <v>37</v>
      </c>
      <c r="D3" s="73" t="s">
        <v>17</v>
      </c>
      <c r="E3" s="73" t="s">
        <v>36</v>
      </c>
      <c r="F3" s="73" t="s">
        <v>3</v>
      </c>
      <c r="G3" s="73" t="s">
        <v>2</v>
      </c>
      <c r="H3" s="58" t="s">
        <v>34</v>
      </c>
      <c r="I3" s="58" t="s">
        <v>33</v>
      </c>
      <c r="L3" s="59" t="s">
        <v>29</v>
      </c>
      <c r="M3" s="11"/>
      <c r="N3" s="11"/>
      <c r="O3" s="11"/>
      <c r="P3" s="11"/>
      <c r="Q3" s="11"/>
    </row>
    <row r="4" spans="1:17" s="5" customFormat="1" x14ac:dyDescent="0.25">
      <c r="A4" s="71"/>
      <c r="B4" s="73"/>
      <c r="C4" s="73"/>
      <c r="D4" s="73"/>
      <c r="E4" s="73"/>
      <c r="F4" s="73"/>
      <c r="G4" s="73"/>
      <c r="H4" s="32" t="s">
        <v>31</v>
      </c>
      <c r="I4" s="32"/>
      <c r="J4" s="3"/>
      <c r="K4" s="4"/>
      <c r="L4" s="4"/>
      <c r="M4" s="4"/>
      <c r="N4" s="4"/>
      <c r="O4" s="4"/>
      <c r="P4" s="4"/>
      <c r="Q4" s="4"/>
    </row>
    <row r="5" spans="1:17" s="5" customFormat="1" x14ac:dyDescent="0.25">
      <c r="A5" s="57"/>
      <c r="B5" s="76" t="s">
        <v>30</v>
      </c>
      <c r="C5" s="77"/>
      <c r="D5" s="77"/>
      <c r="E5" s="77"/>
      <c r="F5" s="47">
        <f>SUM(F6:F153)</f>
        <v>0</v>
      </c>
      <c r="G5" s="47">
        <f>SUM(G6:G153)</f>
        <v>0</v>
      </c>
      <c r="H5" s="39">
        <f>SUM(H6:H153)</f>
        <v>0</v>
      </c>
      <c r="I5" s="33">
        <f>SUM(I6:I153)</f>
        <v>0</v>
      </c>
      <c r="J5" s="3"/>
      <c r="K5" s="4"/>
      <c r="L5" s="50" t="s">
        <v>28</v>
      </c>
      <c r="M5" s="51"/>
      <c r="N5" s="51"/>
      <c r="O5" s="51"/>
      <c r="P5" s="52"/>
      <c r="Q5" s="4"/>
    </row>
    <row r="6" spans="1:17" ht="28.5" customHeight="1" x14ac:dyDescent="0.25">
      <c r="A6" s="40"/>
      <c r="B6" s="40"/>
      <c r="C6" s="40"/>
      <c r="D6" s="40"/>
      <c r="E6" s="40"/>
      <c r="F6" s="41"/>
      <c r="G6" s="41"/>
      <c r="H6" s="41" t="s">
        <v>20</v>
      </c>
      <c r="I6" s="34">
        <f>IF(H6="Internal",G6,0)</f>
        <v>0</v>
      </c>
      <c r="J6" s="10"/>
      <c r="K6" s="11"/>
      <c r="L6" s="74" t="s">
        <v>27</v>
      </c>
      <c r="M6" s="75"/>
      <c r="N6" s="75"/>
      <c r="O6" s="75"/>
      <c r="P6" s="53"/>
      <c r="Q6" s="11"/>
    </row>
    <row r="7" spans="1:17" x14ac:dyDescent="0.25">
      <c r="A7" s="40"/>
      <c r="B7" s="40"/>
      <c r="C7" s="40"/>
      <c r="D7" s="40"/>
      <c r="E7" s="40"/>
      <c r="F7" s="41"/>
      <c r="G7" s="41"/>
      <c r="H7" s="41" t="s">
        <v>20</v>
      </c>
      <c r="I7" s="34">
        <f t="shared" ref="I7:I73" si="0">IF(H7="Internal",G7,0)</f>
        <v>0</v>
      </c>
      <c r="J7" s="10"/>
      <c r="K7" s="11"/>
      <c r="L7" s="54"/>
      <c r="M7" s="55"/>
      <c r="N7" s="55"/>
      <c r="O7" s="55"/>
      <c r="P7" s="56"/>
      <c r="Q7" s="11"/>
    </row>
    <row r="8" spans="1:17" x14ac:dyDescent="0.25">
      <c r="A8" s="40"/>
      <c r="B8" s="40"/>
      <c r="C8" s="40"/>
      <c r="D8" s="40"/>
      <c r="E8" s="40"/>
      <c r="F8" s="41"/>
      <c r="G8" s="41"/>
      <c r="H8" s="41" t="s">
        <v>20</v>
      </c>
      <c r="I8" s="34">
        <f t="shared" si="0"/>
        <v>0</v>
      </c>
      <c r="J8" s="10"/>
      <c r="K8" s="11"/>
      <c r="L8" s="11"/>
      <c r="M8" s="11"/>
      <c r="N8" s="11"/>
      <c r="O8" s="11"/>
      <c r="P8" s="11"/>
      <c r="Q8" s="11"/>
    </row>
    <row r="9" spans="1:17" ht="60" customHeight="1" x14ac:dyDescent="0.25">
      <c r="A9" s="40"/>
      <c r="B9" s="40"/>
      <c r="C9" s="40"/>
      <c r="D9" s="40"/>
      <c r="E9" s="40"/>
      <c r="F9" s="41"/>
      <c r="G9" s="41"/>
      <c r="H9" s="41" t="s">
        <v>20</v>
      </c>
      <c r="I9" s="34">
        <f t="shared" si="0"/>
        <v>0</v>
      </c>
      <c r="J9" s="10"/>
      <c r="K9" s="11"/>
      <c r="L9" s="72" t="s">
        <v>40</v>
      </c>
      <c r="M9" s="72"/>
      <c r="N9" s="72"/>
      <c r="O9" s="72"/>
      <c r="P9" s="72"/>
      <c r="Q9" s="11"/>
    </row>
    <row r="10" spans="1:17" x14ac:dyDescent="0.25">
      <c r="A10" s="40"/>
      <c r="B10" s="40"/>
      <c r="C10" s="40"/>
      <c r="D10" s="40"/>
      <c r="E10" s="40"/>
      <c r="F10" s="41"/>
      <c r="G10" s="41"/>
      <c r="H10" s="41" t="s">
        <v>20</v>
      </c>
      <c r="I10" s="34">
        <f t="shared" si="0"/>
        <v>0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25">
      <c r="A11" s="40"/>
      <c r="B11" s="40"/>
      <c r="C11" s="40"/>
      <c r="D11" s="40"/>
      <c r="E11" s="40"/>
      <c r="F11" s="41"/>
      <c r="G11" s="41"/>
      <c r="H11" s="41" t="s">
        <v>20</v>
      </c>
      <c r="I11" s="34">
        <f t="shared" si="0"/>
        <v>0</v>
      </c>
      <c r="J11" s="10"/>
      <c r="K11" s="11"/>
      <c r="L11" s="11"/>
      <c r="M11" s="11"/>
      <c r="N11" s="11"/>
      <c r="O11" s="11"/>
      <c r="P11" s="11"/>
      <c r="Q11" s="11"/>
    </row>
    <row r="12" spans="1:17" x14ac:dyDescent="0.25">
      <c r="A12" s="40"/>
      <c r="B12" s="40"/>
      <c r="C12" s="40"/>
      <c r="D12" s="40"/>
      <c r="E12" s="40"/>
      <c r="F12" s="41"/>
      <c r="G12" s="41"/>
      <c r="H12" s="41" t="s">
        <v>20</v>
      </c>
      <c r="I12" s="34">
        <f t="shared" si="0"/>
        <v>0</v>
      </c>
      <c r="J12" s="10"/>
      <c r="K12" s="11"/>
      <c r="L12" s="11"/>
      <c r="M12" s="11"/>
      <c r="N12" s="11"/>
      <c r="O12" s="11"/>
      <c r="P12" s="11"/>
      <c r="Q12" s="11"/>
    </row>
    <row r="13" spans="1:17" x14ac:dyDescent="0.25">
      <c r="A13" s="40"/>
      <c r="B13" s="40"/>
      <c r="C13" s="40"/>
      <c r="D13" s="40"/>
      <c r="E13" s="40"/>
      <c r="F13" s="41"/>
      <c r="G13" s="41"/>
      <c r="H13" s="41" t="s">
        <v>20</v>
      </c>
      <c r="I13" s="34">
        <f t="shared" si="0"/>
        <v>0</v>
      </c>
      <c r="J13" s="10"/>
      <c r="K13" s="11"/>
    </row>
    <row r="14" spans="1:17" x14ac:dyDescent="0.25">
      <c r="A14" s="40"/>
      <c r="B14" s="40"/>
      <c r="C14" s="40"/>
      <c r="D14" s="40"/>
      <c r="E14" s="40"/>
      <c r="F14" s="41"/>
      <c r="G14" s="41"/>
      <c r="H14" s="41" t="s">
        <v>20</v>
      </c>
      <c r="I14" s="34">
        <f t="shared" si="0"/>
        <v>0</v>
      </c>
      <c r="J14" s="10"/>
      <c r="K14" s="11"/>
    </row>
    <row r="15" spans="1:17" x14ac:dyDescent="0.25">
      <c r="A15" s="40"/>
      <c r="B15" s="40"/>
      <c r="C15" s="40"/>
      <c r="D15" s="40"/>
      <c r="E15" s="40"/>
      <c r="F15" s="41"/>
      <c r="G15" s="41"/>
      <c r="H15" s="41" t="s">
        <v>20</v>
      </c>
      <c r="I15" s="34">
        <f t="shared" si="0"/>
        <v>0</v>
      </c>
      <c r="J15" s="10"/>
      <c r="K15" s="11"/>
    </row>
    <row r="16" spans="1:17" x14ac:dyDescent="0.25">
      <c r="A16" s="40"/>
      <c r="B16" s="40"/>
      <c r="C16" s="40"/>
      <c r="D16" s="40"/>
      <c r="E16" s="40"/>
      <c r="F16" s="41"/>
      <c r="G16" s="41"/>
      <c r="H16" s="41" t="s">
        <v>20</v>
      </c>
      <c r="I16" s="34">
        <f t="shared" si="0"/>
        <v>0</v>
      </c>
      <c r="J16" s="10"/>
      <c r="K16" s="11"/>
    </row>
    <row r="17" spans="1:11" x14ac:dyDescent="0.25">
      <c r="A17" s="40"/>
      <c r="B17" s="40"/>
      <c r="C17" s="40"/>
      <c r="D17" s="40"/>
      <c r="E17" s="40"/>
      <c r="F17" s="41"/>
      <c r="G17" s="41"/>
      <c r="H17" s="41" t="s">
        <v>20</v>
      </c>
      <c r="I17" s="34">
        <f t="shared" si="0"/>
        <v>0</v>
      </c>
      <c r="J17" s="10"/>
      <c r="K17" s="11"/>
    </row>
    <row r="18" spans="1:11" x14ac:dyDescent="0.25">
      <c r="A18" s="40"/>
      <c r="B18" s="40"/>
      <c r="C18" s="40"/>
      <c r="D18" s="40"/>
      <c r="E18" s="40"/>
      <c r="F18" s="41"/>
      <c r="G18" s="41"/>
      <c r="H18" s="41" t="s">
        <v>20</v>
      </c>
      <c r="I18" s="34">
        <f t="shared" si="0"/>
        <v>0</v>
      </c>
      <c r="J18" s="10"/>
      <c r="K18" s="11"/>
    </row>
    <row r="19" spans="1:11" x14ac:dyDescent="0.25">
      <c r="A19" s="40"/>
      <c r="B19" s="40"/>
      <c r="C19" s="40"/>
      <c r="D19" s="40"/>
      <c r="E19" s="40"/>
      <c r="F19" s="41"/>
      <c r="G19" s="41"/>
      <c r="H19" s="41" t="s">
        <v>20</v>
      </c>
      <c r="I19" s="34">
        <f t="shared" si="0"/>
        <v>0</v>
      </c>
      <c r="J19" s="10"/>
      <c r="K19" s="11"/>
    </row>
    <row r="20" spans="1:11" x14ac:dyDescent="0.25">
      <c r="A20" s="40"/>
      <c r="B20" s="40"/>
      <c r="C20" s="40"/>
      <c r="D20" s="40"/>
      <c r="E20" s="40"/>
      <c r="F20" s="41"/>
      <c r="G20" s="41"/>
      <c r="H20" s="41" t="s">
        <v>20</v>
      </c>
      <c r="I20" s="34">
        <f t="shared" si="0"/>
        <v>0</v>
      </c>
      <c r="J20" s="10"/>
      <c r="K20" s="11"/>
    </row>
    <row r="21" spans="1:11" x14ac:dyDescent="0.25">
      <c r="A21" s="40"/>
      <c r="B21" s="40"/>
      <c r="C21" s="40"/>
      <c r="D21" s="40"/>
      <c r="E21" s="40"/>
      <c r="F21" s="41"/>
      <c r="G21" s="41"/>
      <c r="H21" s="41" t="s">
        <v>20</v>
      </c>
      <c r="I21" s="34">
        <f t="shared" si="0"/>
        <v>0</v>
      </c>
      <c r="J21" s="10"/>
      <c r="K21" s="11"/>
    </row>
    <row r="22" spans="1:11" x14ac:dyDescent="0.25">
      <c r="A22" s="40"/>
      <c r="B22" s="40"/>
      <c r="C22" s="40"/>
      <c r="D22" s="40"/>
      <c r="E22" s="40"/>
      <c r="F22" s="41"/>
      <c r="G22" s="41"/>
      <c r="H22" s="41" t="s">
        <v>20</v>
      </c>
      <c r="I22" s="34">
        <f t="shared" si="0"/>
        <v>0</v>
      </c>
      <c r="J22" s="10"/>
      <c r="K22" s="11"/>
    </row>
    <row r="23" spans="1:11" x14ac:dyDescent="0.25">
      <c r="A23" s="40"/>
      <c r="B23" s="40"/>
      <c r="C23" s="40"/>
      <c r="D23" s="40"/>
      <c r="E23" s="40"/>
      <c r="F23" s="41"/>
      <c r="G23" s="41"/>
      <c r="H23" s="41" t="s">
        <v>20</v>
      </c>
      <c r="I23" s="34">
        <f t="shared" si="0"/>
        <v>0</v>
      </c>
      <c r="J23" s="10"/>
      <c r="K23" s="11"/>
    </row>
    <row r="24" spans="1:11" x14ac:dyDescent="0.25">
      <c r="A24" s="40"/>
      <c r="B24" s="40"/>
      <c r="C24" s="40"/>
      <c r="D24" s="40"/>
      <c r="E24" s="40"/>
      <c r="F24" s="41"/>
      <c r="G24" s="41"/>
      <c r="H24" s="41" t="s">
        <v>20</v>
      </c>
      <c r="I24" s="34">
        <f t="shared" si="0"/>
        <v>0</v>
      </c>
      <c r="J24" s="10"/>
      <c r="K24" s="11"/>
    </row>
    <row r="25" spans="1:11" x14ac:dyDescent="0.25">
      <c r="A25" s="40"/>
      <c r="B25" s="40"/>
      <c r="C25" s="40"/>
      <c r="D25" s="40"/>
      <c r="E25" s="40"/>
      <c r="F25" s="41"/>
      <c r="G25" s="41"/>
      <c r="H25" s="41" t="s">
        <v>20</v>
      </c>
      <c r="I25" s="34">
        <f t="shared" si="0"/>
        <v>0</v>
      </c>
      <c r="J25" s="10"/>
      <c r="K25" s="11"/>
    </row>
    <row r="26" spans="1:11" x14ac:dyDescent="0.25">
      <c r="A26" s="40"/>
      <c r="B26" s="40"/>
      <c r="C26" s="40"/>
      <c r="D26" s="40"/>
      <c r="E26" s="40"/>
      <c r="F26" s="41"/>
      <c r="G26" s="41"/>
      <c r="H26" s="41" t="s">
        <v>20</v>
      </c>
      <c r="I26" s="34">
        <f t="shared" si="0"/>
        <v>0</v>
      </c>
      <c r="J26" s="10"/>
      <c r="K26" s="11"/>
    </row>
    <row r="27" spans="1:11" x14ac:dyDescent="0.25">
      <c r="A27" s="40"/>
      <c r="B27" s="40"/>
      <c r="C27" s="40"/>
      <c r="D27" s="40"/>
      <c r="E27" s="40"/>
      <c r="F27" s="41"/>
      <c r="G27" s="41"/>
      <c r="H27" s="41" t="s">
        <v>20</v>
      </c>
      <c r="I27" s="34">
        <f t="shared" si="0"/>
        <v>0</v>
      </c>
      <c r="J27" s="10"/>
      <c r="K27" s="11"/>
    </row>
    <row r="28" spans="1:11" x14ac:dyDescent="0.25">
      <c r="A28" s="40"/>
      <c r="B28" s="40"/>
      <c r="C28" s="40"/>
      <c r="D28" s="40"/>
      <c r="E28" s="40"/>
      <c r="F28" s="41"/>
      <c r="G28" s="41"/>
      <c r="H28" s="41" t="s">
        <v>20</v>
      </c>
      <c r="I28" s="34">
        <f t="shared" si="0"/>
        <v>0</v>
      </c>
      <c r="J28" s="10"/>
      <c r="K28" s="11"/>
    </row>
    <row r="29" spans="1:11" x14ac:dyDescent="0.25">
      <c r="A29" s="40"/>
      <c r="B29" s="40"/>
      <c r="C29" s="40"/>
      <c r="D29" s="40"/>
      <c r="E29" s="40"/>
      <c r="F29" s="41"/>
      <c r="G29" s="41"/>
      <c r="H29" s="41" t="s">
        <v>20</v>
      </c>
      <c r="I29" s="34">
        <f t="shared" si="0"/>
        <v>0</v>
      </c>
      <c r="J29" s="10"/>
      <c r="K29" s="11"/>
    </row>
    <row r="30" spans="1:11" x14ac:dyDescent="0.25">
      <c r="A30" s="40"/>
      <c r="B30" s="40"/>
      <c r="C30" s="40"/>
      <c r="D30" s="40"/>
      <c r="E30" s="40"/>
      <c r="F30" s="41"/>
      <c r="G30" s="41"/>
      <c r="H30" s="41" t="s">
        <v>20</v>
      </c>
      <c r="I30" s="34">
        <f t="shared" si="0"/>
        <v>0</v>
      </c>
      <c r="J30" s="10"/>
      <c r="K30" s="11"/>
    </row>
    <row r="31" spans="1:11" x14ac:dyDescent="0.25">
      <c r="A31" s="40"/>
      <c r="B31" s="40"/>
      <c r="C31" s="40"/>
      <c r="D31" s="40"/>
      <c r="E31" s="40"/>
      <c r="F31" s="41"/>
      <c r="G31" s="41"/>
      <c r="H31" s="41" t="s">
        <v>20</v>
      </c>
      <c r="I31" s="34">
        <f t="shared" si="0"/>
        <v>0</v>
      </c>
      <c r="J31" s="10"/>
      <c r="K31" s="11"/>
    </row>
    <row r="32" spans="1:11" x14ac:dyDescent="0.25">
      <c r="A32" s="40"/>
      <c r="B32" s="40"/>
      <c r="C32" s="40"/>
      <c r="D32" s="40"/>
      <c r="E32" s="40"/>
      <c r="F32" s="41"/>
      <c r="G32" s="41"/>
      <c r="H32" s="41" t="s">
        <v>20</v>
      </c>
      <c r="I32" s="34">
        <f t="shared" si="0"/>
        <v>0</v>
      </c>
      <c r="J32" s="10"/>
      <c r="K32" s="11"/>
    </row>
    <row r="33" spans="1:11" x14ac:dyDescent="0.25">
      <c r="A33" s="40"/>
      <c r="B33" s="40"/>
      <c r="C33" s="40"/>
      <c r="D33" s="40"/>
      <c r="E33" s="40"/>
      <c r="F33" s="41"/>
      <c r="G33" s="41"/>
      <c r="H33" s="41" t="s">
        <v>20</v>
      </c>
      <c r="I33" s="34">
        <f t="shared" si="0"/>
        <v>0</v>
      </c>
      <c r="J33" s="10"/>
      <c r="K33" s="11"/>
    </row>
    <row r="34" spans="1:11" x14ac:dyDescent="0.25">
      <c r="A34" s="40"/>
      <c r="B34" s="40"/>
      <c r="C34" s="40"/>
      <c r="D34" s="40"/>
      <c r="E34" s="40"/>
      <c r="F34" s="41"/>
      <c r="G34" s="41"/>
      <c r="H34" s="41" t="s">
        <v>20</v>
      </c>
      <c r="I34" s="34">
        <f t="shared" si="0"/>
        <v>0</v>
      </c>
      <c r="J34" s="10"/>
      <c r="K34" s="11"/>
    </row>
    <row r="35" spans="1:11" x14ac:dyDescent="0.25">
      <c r="A35" s="40"/>
      <c r="B35" s="40"/>
      <c r="C35" s="40"/>
      <c r="D35" s="40"/>
      <c r="E35" s="40"/>
      <c r="F35" s="41"/>
      <c r="G35" s="41"/>
      <c r="H35" s="41" t="s">
        <v>20</v>
      </c>
      <c r="I35" s="34">
        <f t="shared" si="0"/>
        <v>0</v>
      </c>
      <c r="J35" s="10"/>
      <c r="K35" s="11"/>
    </row>
    <row r="36" spans="1:11" x14ac:dyDescent="0.25">
      <c r="A36" s="40"/>
      <c r="B36" s="40"/>
      <c r="C36" s="40"/>
      <c r="D36" s="40"/>
      <c r="E36" s="40"/>
      <c r="F36" s="40"/>
      <c r="G36" s="41"/>
      <c r="H36" s="41" t="s">
        <v>20</v>
      </c>
      <c r="I36" s="34">
        <f t="shared" si="0"/>
        <v>0</v>
      </c>
      <c r="J36" s="10"/>
      <c r="K36" s="11"/>
    </row>
    <row r="37" spans="1:11" x14ac:dyDescent="0.25">
      <c r="A37" s="40"/>
      <c r="B37" s="40"/>
      <c r="C37" s="40"/>
      <c r="D37" s="40"/>
      <c r="E37" s="40"/>
      <c r="F37" s="40"/>
      <c r="G37" s="41"/>
      <c r="H37" s="41" t="s">
        <v>20</v>
      </c>
      <c r="I37" s="34">
        <f t="shared" si="0"/>
        <v>0</v>
      </c>
      <c r="J37" s="10"/>
      <c r="K37" s="11"/>
    </row>
    <row r="38" spans="1:11" x14ac:dyDescent="0.25">
      <c r="A38" s="40"/>
      <c r="B38" s="40"/>
      <c r="C38" s="40"/>
      <c r="D38" s="40"/>
      <c r="E38" s="40"/>
      <c r="F38" s="40"/>
      <c r="G38" s="41"/>
      <c r="H38" s="41" t="s">
        <v>20</v>
      </c>
      <c r="I38" s="34">
        <f t="shared" si="0"/>
        <v>0</v>
      </c>
      <c r="J38" s="10"/>
      <c r="K38" s="11"/>
    </row>
    <row r="39" spans="1:11" x14ac:dyDescent="0.25">
      <c r="A39" s="40"/>
      <c r="B39" s="40"/>
      <c r="C39" s="40"/>
      <c r="D39" s="40"/>
      <c r="E39" s="40"/>
      <c r="F39" s="40"/>
      <c r="G39" s="41"/>
      <c r="H39" s="41" t="s">
        <v>20</v>
      </c>
      <c r="I39" s="34">
        <f t="shared" si="0"/>
        <v>0</v>
      </c>
      <c r="J39" s="10"/>
      <c r="K39" s="11"/>
    </row>
    <row r="40" spans="1:11" x14ac:dyDescent="0.25">
      <c r="A40" s="40"/>
      <c r="B40" s="40"/>
      <c r="C40" s="40"/>
      <c r="D40" s="40"/>
      <c r="E40" s="40"/>
      <c r="F40" s="40"/>
      <c r="G40" s="41"/>
      <c r="H40" s="41" t="s">
        <v>20</v>
      </c>
      <c r="I40" s="34">
        <f t="shared" si="0"/>
        <v>0</v>
      </c>
      <c r="J40" s="10"/>
      <c r="K40" s="11"/>
    </row>
    <row r="41" spans="1:11" x14ac:dyDescent="0.25">
      <c r="A41" s="40"/>
      <c r="B41" s="40"/>
      <c r="C41" s="40"/>
      <c r="D41" s="40"/>
      <c r="E41" s="40"/>
      <c r="F41" s="40"/>
      <c r="G41" s="41"/>
      <c r="H41" s="41" t="s">
        <v>20</v>
      </c>
      <c r="I41" s="34">
        <f t="shared" si="0"/>
        <v>0</v>
      </c>
      <c r="J41" s="10"/>
      <c r="K41" s="11"/>
    </row>
    <row r="42" spans="1:11" x14ac:dyDescent="0.25">
      <c r="A42" s="40"/>
      <c r="B42" s="40"/>
      <c r="C42" s="40"/>
      <c r="D42" s="40"/>
      <c r="E42" s="40"/>
      <c r="F42" s="40"/>
      <c r="G42" s="41"/>
      <c r="H42" s="41" t="s">
        <v>20</v>
      </c>
      <c r="I42" s="34">
        <f t="shared" si="0"/>
        <v>0</v>
      </c>
      <c r="J42" s="10"/>
      <c r="K42" s="11"/>
    </row>
    <row r="43" spans="1:11" x14ac:dyDescent="0.25">
      <c r="A43" s="40"/>
      <c r="B43" s="40"/>
      <c r="C43" s="40"/>
      <c r="D43" s="40"/>
      <c r="E43" s="40"/>
      <c r="F43" s="40"/>
      <c r="G43" s="41"/>
      <c r="H43" s="41" t="s">
        <v>20</v>
      </c>
      <c r="I43" s="34">
        <f t="shared" si="0"/>
        <v>0</v>
      </c>
      <c r="J43" s="10"/>
      <c r="K43" s="11"/>
    </row>
    <row r="44" spans="1:11" x14ac:dyDescent="0.25">
      <c r="A44" s="40"/>
      <c r="B44" s="40"/>
      <c r="C44" s="40"/>
      <c r="D44" s="40"/>
      <c r="E44" s="40"/>
      <c r="F44" s="40"/>
      <c r="G44" s="41"/>
      <c r="H44" s="41" t="s">
        <v>20</v>
      </c>
      <c r="I44" s="34">
        <f t="shared" si="0"/>
        <v>0</v>
      </c>
      <c r="J44" s="10"/>
      <c r="K44" s="11"/>
    </row>
    <row r="45" spans="1:11" x14ac:dyDescent="0.25">
      <c r="A45" s="40"/>
      <c r="B45" s="40"/>
      <c r="C45" s="40"/>
      <c r="D45" s="40"/>
      <c r="E45" s="40"/>
      <c r="F45" s="40"/>
      <c r="G45" s="41"/>
      <c r="H45" s="41" t="s">
        <v>20</v>
      </c>
      <c r="I45" s="34">
        <f t="shared" si="0"/>
        <v>0</v>
      </c>
      <c r="J45" s="10"/>
      <c r="K45" s="11"/>
    </row>
    <row r="46" spans="1:11" x14ac:dyDescent="0.25">
      <c r="A46" s="40"/>
      <c r="B46" s="40"/>
      <c r="C46" s="40"/>
      <c r="D46" s="40"/>
      <c r="E46" s="40"/>
      <c r="F46" s="40"/>
      <c r="G46" s="41"/>
      <c r="H46" s="41" t="s">
        <v>20</v>
      </c>
      <c r="I46" s="34">
        <f t="shared" si="0"/>
        <v>0</v>
      </c>
      <c r="J46" s="10"/>
      <c r="K46" s="11"/>
    </row>
    <row r="47" spans="1:11" x14ac:dyDescent="0.25">
      <c r="A47" s="40"/>
      <c r="B47" s="40"/>
      <c r="C47" s="40"/>
      <c r="D47" s="40"/>
      <c r="E47" s="40"/>
      <c r="F47" s="40"/>
      <c r="G47" s="41"/>
      <c r="H47" s="41" t="s">
        <v>20</v>
      </c>
      <c r="I47" s="34">
        <f t="shared" si="0"/>
        <v>0</v>
      </c>
      <c r="J47" s="10"/>
      <c r="K47" s="11"/>
    </row>
    <row r="48" spans="1:11" x14ac:dyDescent="0.25">
      <c r="A48" s="40"/>
      <c r="B48" s="40"/>
      <c r="C48" s="40"/>
      <c r="D48" s="40"/>
      <c r="E48" s="40"/>
      <c r="F48" s="40"/>
      <c r="G48" s="41"/>
      <c r="H48" s="41" t="s">
        <v>20</v>
      </c>
      <c r="I48" s="34">
        <f t="shared" si="0"/>
        <v>0</v>
      </c>
      <c r="J48" s="10"/>
      <c r="K48" s="11"/>
    </row>
    <row r="49" spans="1:11" x14ac:dyDescent="0.25">
      <c r="A49" s="40"/>
      <c r="B49" s="40"/>
      <c r="C49" s="40"/>
      <c r="D49" s="40"/>
      <c r="E49" s="40"/>
      <c r="F49" s="40"/>
      <c r="G49" s="41"/>
      <c r="H49" s="41" t="s">
        <v>20</v>
      </c>
      <c r="I49" s="34">
        <f t="shared" si="0"/>
        <v>0</v>
      </c>
      <c r="J49" s="10"/>
      <c r="K49" s="11"/>
    </row>
    <row r="50" spans="1:11" x14ac:dyDescent="0.25">
      <c r="A50" s="40"/>
      <c r="B50" s="40"/>
      <c r="C50" s="40"/>
      <c r="D50" s="40"/>
      <c r="E50" s="40"/>
      <c r="F50" s="40"/>
      <c r="G50" s="41"/>
      <c r="H50" s="41" t="s">
        <v>20</v>
      </c>
      <c r="I50" s="34">
        <f t="shared" si="0"/>
        <v>0</v>
      </c>
      <c r="J50" s="10"/>
      <c r="K50" s="11"/>
    </row>
    <row r="51" spans="1:11" x14ac:dyDescent="0.25">
      <c r="A51" s="40"/>
      <c r="B51" s="40"/>
      <c r="C51" s="40"/>
      <c r="D51" s="40"/>
      <c r="E51" s="40"/>
      <c r="F51" s="40"/>
      <c r="G51" s="41"/>
      <c r="H51" s="41" t="s">
        <v>20</v>
      </c>
      <c r="I51" s="34">
        <f t="shared" si="0"/>
        <v>0</v>
      </c>
      <c r="J51" s="10"/>
      <c r="K51" s="11"/>
    </row>
    <row r="52" spans="1:11" x14ac:dyDescent="0.25">
      <c r="A52" s="40"/>
      <c r="B52" s="40"/>
      <c r="C52" s="40"/>
      <c r="D52" s="40"/>
      <c r="E52" s="40"/>
      <c r="F52" s="40"/>
      <c r="G52" s="41"/>
      <c r="H52" s="41" t="s">
        <v>20</v>
      </c>
      <c r="I52" s="34">
        <f t="shared" si="0"/>
        <v>0</v>
      </c>
      <c r="J52" s="10"/>
      <c r="K52" s="11"/>
    </row>
    <row r="53" spans="1:11" x14ac:dyDescent="0.25">
      <c r="A53" s="40"/>
      <c r="B53" s="40"/>
      <c r="C53" s="40"/>
      <c r="D53" s="40"/>
      <c r="E53" s="40"/>
      <c r="F53" s="40"/>
      <c r="G53" s="41"/>
      <c r="H53" s="41" t="s">
        <v>20</v>
      </c>
      <c r="I53" s="34">
        <f t="shared" si="0"/>
        <v>0</v>
      </c>
      <c r="J53" s="10"/>
      <c r="K53" s="11"/>
    </row>
    <row r="54" spans="1:11" x14ac:dyDescent="0.25">
      <c r="A54" s="40"/>
      <c r="B54" s="40"/>
      <c r="C54" s="40"/>
      <c r="D54" s="40"/>
      <c r="E54" s="40"/>
      <c r="F54" s="40"/>
      <c r="G54" s="41"/>
      <c r="H54" s="41" t="s">
        <v>20</v>
      </c>
      <c r="I54" s="34">
        <f t="shared" si="0"/>
        <v>0</v>
      </c>
      <c r="J54" s="10"/>
      <c r="K54" s="11"/>
    </row>
    <row r="55" spans="1:11" x14ac:dyDescent="0.25">
      <c r="A55" s="40"/>
      <c r="B55" s="40"/>
      <c r="C55" s="40"/>
      <c r="D55" s="40"/>
      <c r="E55" s="40"/>
      <c r="F55" s="40"/>
      <c r="G55" s="41"/>
      <c r="H55" s="41" t="s">
        <v>20</v>
      </c>
      <c r="I55" s="34">
        <f t="shared" si="0"/>
        <v>0</v>
      </c>
      <c r="J55" s="10"/>
      <c r="K55" s="11"/>
    </row>
    <row r="56" spans="1:11" x14ac:dyDescent="0.25">
      <c r="A56" s="40"/>
      <c r="B56" s="40"/>
      <c r="C56" s="40"/>
      <c r="D56" s="40"/>
      <c r="E56" s="40"/>
      <c r="F56" s="40"/>
      <c r="G56" s="41"/>
      <c r="H56" s="41" t="s">
        <v>20</v>
      </c>
      <c r="I56" s="34">
        <f t="shared" si="0"/>
        <v>0</v>
      </c>
      <c r="J56" s="10"/>
      <c r="K56" s="11"/>
    </row>
    <row r="57" spans="1:11" x14ac:dyDescent="0.25">
      <c r="A57" s="40"/>
      <c r="B57" s="40"/>
      <c r="C57" s="40"/>
      <c r="D57" s="40"/>
      <c r="E57" s="40"/>
      <c r="F57" s="40"/>
      <c r="G57" s="41"/>
      <c r="H57" s="41" t="s">
        <v>20</v>
      </c>
      <c r="I57" s="34">
        <f t="shared" si="0"/>
        <v>0</v>
      </c>
      <c r="J57" s="10"/>
      <c r="K57" s="11"/>
    </row>
    <row r="58" spans="1:11" x14ac:dyDescent="0.25">
      <c r="A58" s="40"/>
      <c r="B58" s="40"/>
      <c r="C58" s="40"/>
      <c r="D58" s="40"/>
      <c r="E58" s="40"/>
      <c r="F58" s="40"/>
      <c r="G58" s="41"/>
      <c r="H58" s="41" t="s">
        <v>20</v>
      </c>
      <c r="I58" s="34">
        <f t="shared" si="0"/>
        <v>0</v>
      </c>
      <c r="J58" s="10"/>
      <c r="K58" s="11"/>
    </row>
    <row r="59" spans="1:11" x14ac:dyDescent="0.25">
      <c r="A59" s="40"/>
      <c r="B59" s="40"/>
      <c r="C59" s="40"/>
      <c r="D59" s="40"/>
      <c r="E59" s="40"/>
      <c r="F59" s="40"/>
      <c r="G59" s="41"/>
      <c r="H59" s="41" t="s">
        <v>20</v>
      </c>
      <c r="I59" s="34">
        <f t="shared" si="0"/>
        <v>0</v>
      </c>
      <c r="J59" s="10"/>
      <c r="K59" s="11"/>
    </row>
    <row r="60" spans="1:11" x14ac:dyDescent="0.25">
      <c r="A60" s="40"/>
      <c r="B60" s="40"/>
      <c r="C60" s="40"/>
      <c r="D60" s="40"/>
      <c r="E60" s="40"/>
      <c r="F60" s="40"/>
      <c r="G60" s="41"/>
      <c r="H60" s="41" t="s">
        <v>20</v>
      </c>
      <c r="I60" s="34">
        <f t="shared" si="0"/>
        <v>0</v>
      </c>
      <c r="J60" s="10"/>
      <c r="K60" s="11"/>
    </row>
    <row r="61" spans="1:11" x14ac:dyDescent="0.25">
      <c r="A61" s="40"/>
      <c r="B61" s="40"/>
      <c r="C61" s="40"/>
      <c r="D61" s="40"/>
      <c r="E61" s="40"/>
      <c r="F61" s="40"/>
      <c r="G61" s="41"/>
      <c r="H61" s="41" t="s">
        <v>20</v>
      </c>
      <c r="I61" s="34">
        <f t="shared" si="0"/>
        <v>0</v>
      </c>
      <c r="J61" s="10"/>
      <c r="K61" s="11"/>
    </row>
    <row r="62" spans="1:11" x14ac:dyDescent="0.25">
      <c r="A62" s="40"/>
      <c r="B62" s="40"/>
      <c r="C62" s="40"/>
      <c r="D62" s="40"/>
      <c r="E62" s="40"/>
      <c r="F62" s="40"/>
      <c r="G62" s="41"/>
      <c r="H62" s="41" t="s">
        <v>20</v>
      </c>
      <c r="I62" s="34">
        <f t="shared" si="0"/>
        <v>0</v>
      </c>
      <c r="J62" s="10"/>
      <c r="K62" s="11"/>
    </row>
    <row r="63" spans="1:11" x14ac:dyDescent="0.25">
      <c r="A63" s="40"/>
      <c r="B63" s="40"/>
      <c r="C63" s="40"/>
      <c r="D63" s="40"/>
      <c r="E63" s="40"/>
      <c r="F63" s="40"/>
      <c r="G63" s="41"/>
      <c r="H63" s="41" t="s">
        <v>20</v>
      </c>
      <c r="I63" s="34">
        <f t="shared" si="0"/>
        <v>0</v>
      </c>
      <c r="J63" s="10"/>
      <c r="K63" s="11"/>
    </row>
    <row r="64" spans="1:11" x14ac:dyDescent="0.25">
      <c r="A64" s="40"/>
      <c r="B64" s="40"/>
      <c r="C64" s="40"/>
      <c r="D64" s="40"/>
      <c r="E64" s="40"/>
      <c r="F64" s="40"/>
      <c r="G64" s="41"/>
      <c r="H64" s="41" t="s">
        <v>20</v>
      </c>
      <c r="I64" s="34">
        <f t="shared" si="0"/>
        <v>0</v>
      </c>
      <c r="J64" s="10"/>
      <c r="K64" s="11"/>
    </row>
    <row r="65" spans="1:11" x14ac:dyDescent="0.25">
      <c r="A65" s="40"/>
      <c r="B65" s="40"/>
      <c r="C65" s="40"/>
      <c r="D65" s="40"/>
      <c r="E65" s="40"/>
      <c r="F65" s="40"/>
      <c r="G65" s="41"/>
      <c r="H65" s="41" t="s">
        <v>20</v>
      </c>
      <c r="I65" s="34">
        <f t="shared" si="0"/>
        <v>0</v>
      </c>
      <c r="J65" s="10"/>
      <c r="K65" s="11"/>
    </row>
    <row r="66" spans="1:11" x14ac:dyDescent="0.25">
      <c r="A66" s="40"/>
      <c r="B66" s="40"/>
      <c r="C66" s="40"/>
      <c r="D66" s="40"/>
      <c r="E66" s="40"/>
      <c r="F66" s="40"/>
      <c r="G66" s="41"/>
      <c r="H66" s="41" t="s">
        <v>20</v>
      </c>
      <c r="I66" s="34">
        <f t="shared" si="0"/>
        <v>0</v>
      </c>
      <c r="J66" s="10"/>
      <c r="K66" s="11"/>
    </row>
    <row r="67" spans="1:11" x14ac:dyDescent="0.25">
      <c r="A67" s="40"/>
      <c r="B67" s="40"/>
      <c r="C67" s="40"/>
      <c r="D67" s="40"/>
      <c r="E67" s="40"/>
      <c r="F67" s="40"/>
      <c r="G67" s="41"/>
      <c r="H67" s="41" t="s">
        <v>20</v>
      </c>
      <c r="I67" s="34">
        <f t="shared" ref="I67:I69" si="1">IF(H67="Internal",G67,0)</f>
        <v>0</v>
      </c>
      <c r="J67" s="10"/>
      <c r="K67" s="11"/>
    </row>
    <row r="68" spans="1:11" x14ac:dyDescent="0.25">
      <c r="A68" s="40"/>
      <c r="B68" s="40"/>
      <c r="C68" s="40"/>
      <c r="D68" s="40"/>
      <c r="E68" s="40"/>
      <c r="F68" s="40"/>
      <c r="G68" s="41"/>
      <c r="H68" s="41" t="s">
        <v>20</v>
      </c>
      <c r="I68" s="34">
        <f t="shared" si="1"/>
        <v>0</v>
      </c>
      <c r="J68" s="10"/>
      <c r="K68" s="11"/>
    </row>
    <row r="69" spans="1:11" x14ac:dyDescent="0.25">
      <c r="A69" s="40"/>
      <c r="B69" s="40"/>
      <c r="C69" s="40"/>
      <c r="D69" s="40"/>
      <c r="E69" s="40"/>
      <c r="F69" s="40"/>
      <c r="G69" s="41"/>
      <c r="H69" s="41" t="s">
        <v>20</v>
      </c>
      <c r="I69" s="34">
        <f t="shared" si="1"/>
        <v>0</v>
      </c>
      <c r="J69" s="10"/>
      <c r="K69" s="11"/>
    </row>
    <row r="70" spans="1:11" x14ac:dyDescent="0.25">
      <c r="A70" s="40"/>
      <c r="B70" s="40"/>
      <c r="C70" s="40"/>
      <c r="D70" s="40"/>
      <c r="E70" s="40"/>
      <c r="F70" s="40"/>
      <c r="G70" s="41"/>
      <c r="H70" s="41" t="s">
        <v>20</v>
      </c>
      <c r="I70" s="34">
        <f t="shared" si="0"/>
        <v>0</v>
      </c>
      <c r="J70" s="10"/>
      <c r="K70" s="11"/>
    </row>
    <row r="71" spans="1:11" x14ac:dyDescent="0.25">
      <c r="A71" s="40"/>
      <c r="B71" s="40"/>
      <c r="C71" s="40"/>
      <c r="D71" s="40"/>
      <c r="E71" s="40"/>
      <c r="F71" s="40"/>
      <c r="G71" s="41"/>
      <c r="H71" s="41" t="s">
        <v>20</v>
      </c>
      <c r="I71" s="34">
        <f t="shared" si="0"/>
        <v>0</v>
      </c>
      <c r="J71" s="10"/>
      <c r="K71" s="11"/>
    </row>
    <row r="72" spans="1:11" x14ac:dyDescent="0.25">
      <c r="A72" s="40"/>
      <c r="B72" s="40"/>
      <c r="C72" s="40"/>
      <c r="D72" s="40"/>
      <c r="E72" s="40"/>
      <c r="F72" s="40"/>
      <c r="G72" s="41"/>
      <c r="H72" s="41" t="s">
        <v>20</v>
      </c>
      <c r="I72" s="34">
        <f t="shared" si="0"/>
        <v>0</v>
      </c>
      <c r="J72" s="10"/>
      <c r="K72" s="11"/>
    </row>
    <row r="73" spans="1:11" x14ac:dyDescent="0.25">
      <c r="A73" s="40"/>
      <c r="B73" s="40"/>
      <c r="C73" s="40"/>
      <c r="D73" s="40"/>
      <c r="E73" s="40"/>
      <c r="F73" s="40"/>
      <c r="G73" s="41"/>
      <c r="H73" s="41" t="s">
        <v>20</v>
      </c>
      <c r="I73" s="34">
        <f t="shared" si="0"/>
        <v>0</v>
      </c>
      <c r="J73" s="10"/>
      <c r="K73" s="11"/>
    </row>
    <row r="74" spans="1:11" x14ac:dyDescent="0.25">
      <c r="A74" s="40"/>
      <c r="B74" s="40"/>
      <c r="C74" s="40"/>
      <c r="D74" s="40"/>
      <c r="E74" s="40"/>
      <c r="F74" s="40"/>
      <c r="G74" s="41"/>
      <c r="H74" s="41" t="s">
        <v>20</v>
      </c>
      <c r="I74" s="34">
        <f t="shared" ref="I74:I153" si="2">IF(H74="Internal",G74,0)</f>
        <v>0</v>
      </c>
      <c r="J74" s="10"/>
      <c r="K74" s="11"/>
    </row>
    <row r="75" spans="1:11" x14ac:dyDescent="0.25">
      <c r="A75" s="40"/>
      <c r="B75" s="40"/>
      <c r="C75" s="40"/>
      <c r="D75" s="40"/>
      <c r="E75" s="40"/>
      <c r="F75" s="40"/>
      <c r="G75" s="41"/>
      <c r="H75" s="41" t="s">
        <v>20</v>
      </c>
      <c r="I75" s="34">
        <f t="shared" si="2"/>
        <v>0</v>
      </c>
      <c r="J75" s="10"/>
      <c r="K75" s="11"/>
    </row>
    <row r="76" spans="1:11" x14ac:dyDescent="0.25">
      <c r="A76" s="40"/>
      <c r="B76" s="40"/>
      <c r="C76" s="40"/>
      <c r="D76" s="40"/>
      <c r="E76" s="40"/>
      <c r="F76" s="40"/>
      <c r="G76" s="41"/>
      <c r="H76" s="41" t="s">
        <v>20</v>
      </c>
      <c r="I76" s="34">
        <f t="shared" si="2"/>
        <v>0</v>
      </c>
      <c r="J76" s="10"/>
      <c r="K76" s="11"/>
    </row>
    <row r="77" spans="1:11" x14ac:dyDescent="0.25">
      <c r="A77" s="40"/>
      <c r="B77" s="40"/>
      <c r="C77" s="40"/>
      <c r="D77" s="40"/>
      <c r="E77" s="40"/>
      <c r="F77" s="40"/>
      <c r="G77" s="41"/>
      <c r="H77" s="41" t="s">
        <v>20</v>
      </c>
      <c r="I77" s="34">
        <f t="shared" si="2"/>
        <v>0</v>
      </c>
      <c r="J77" s="10"/>
      <c r="K77" s="11"/>
    </row>
    <row r="78" spans="1:11" x14ac:dyDescent="0.25">
      <c r="A78" s="40"/>
      <c r="B78" s="40"/>
      <c r="C78" s="40"/>
      <c r="D78" s="40"/>
      <c r="E78" s="40"/>
      <c r="F78" s="40"/>
      <c r="G78" s="41"/>
      <c r="H78" s="41" t="s">
        <v>20</v>
      </c>
      <c r="I78" s="34">
        <f t="shared" si="2"/>
        <v>0</v>
      </c>
      <c r="J78" s="10"/>
      <c r="K78" s="11"/>
    </row>
    <row r="79" spans="1:11" x14ac:dyDescent="0.25">
      <c r="A79" s="40"/>
      <c r="B79" s="40"/>
      <c r="C79" s="40"/>
      <c r="D79" s="40"/>
      <c r="E79" s="40"/>
      <c r="F79" s="40"/>
      <c r="G79" s="41"/>
      <c r="H79" s="41" t="s">
        <v>20</v>
      </c>
      <c r="I79" s="34">
        <f t="shared" si="2"/>
        <v>0</v>
      </c>
      <c r="J79" s="10"/>
      <c r="K79" s="11"/>
    </row>
    <row r="80" spans="1:11" x14ac:dyDescent="0.25">
      <c r="A80" s="40"/>
      <c r="B80" s="40"/>
      <c r="C80" s="40"/>
      <c r="D80" s="40"/>
      <c r="E80" s="40"/>
      <c r="F80" s="40"/>
      <c r="G80" s="41"/>
      <c r="H80" s="41" t="s">
        <v>20</v>
      </c>
      <c r="I80" s="34">
        <f t="shared" si="2"/>
        <v>0</v>
      </c>
      <c r="J80" s="10"/>
      <c r="K80" s="11"/>
    </row>
    <row r="81" spans="1:11" x14ac:dyDescent="0.25">
      <c r="A81" s="40"/>
      <c r="B81" s="40"/>
      <c r="C81" s="40"/>
      <c r="D81" s="40"/>
      <c r="E81" s="40"/>
      <c r="F81" s="40"/>
      <c r="G81" s="41"/>
      <c r="H81" s="41" t="s">
        <v>20</v>
      </c>
      <c r="I81" s="34">
        <f t="shared" si="2"/>
        <v>0</v>
      </c>
      <c r="J81" s="10"/>
      <c r="K81" s="11"/>
    </row>
    <row r="82" spans="1:11" x14ac:dyDescent="0.25">
      <c r="A82" s="40"/>
      <c r="B82" s="40"/>
      <c r="C82" s="40"/>
      <c r="D82" s="40"/>
      <c r="E82" s="40"/>
      <c r="F82" s="40"/>
      <c r="G82" s="41"/>
      <c r="H82" s="41" t="s">
        <v>20</v>
      </c>
      <c r="I82" s="34">
        <f t="shared" si="2"/>
        <v>0</v>
      </c>
      <c r="J82" s="10"/>
      <c r="K82" s="11"/>
    </row>
    <row r="83" spans="1:11" x14ac:dyDescent="0.25">
      <c r="A83" s="40"/>
      <c r="B83" s="40"/>
      <c r="C83" s="40"/>
      <c r="D83" s="40"/>
      <c r="E83" s="40"/>
      <c r="F83" s="40"/>
      <c r="G83" s="41"/>
      <c r="H83" s="41" t="s">
        <v>20</v>
      </c>
      <c r="I83" s="34">
        <f t="shared" si="2"/>
        <v>0</v>
      </c>
      <c r="J83" s="10"/>
      <c r="K83" s="11"/>
    </row>
    <row r="84" spans="1:11" x14ac:dyDescent="0.25">
      <c r="A84" s="40"/>
      <c r="B84" s="40"/>
      <c r="C84" s="40"/>
      <c r="D84" s="40"/>
      <c r="E84" s="40"/>
      <c r="F84" s="40"/>
      <c r="G84" s="41"/>
      <c r="H84" s="41" t="s">
        <v>20</v>
      </c>
      <c r="I84" s="34">
        <f t="shared" si="2"/>
        <v>0</v>
      </c>
      <c r="J84" s="10"/>
      <c r="K84" s="11"/>
    </row>
    <row r="85" spans="1:11" x14ac:dyDescent="0.25">
      <c r="A85" s="40"/>
      <c r="B85" s="40"/>
      <c r="C85" s="40"/>
      <c r="D85" s="40"/>
      <c r="E85" s="40"/>
      <c r="F85" s="40"/>
      <c r="G85" s="41"/>
      <c r="H85" s="41" t="s">
        <v>20</v>
      </c>
      <c r="I85" s="34">
        <f t="shared" si="2"/>
        <v>0</v>
      </c>
      <c r="J85" s="10"/>
      <c r="K85" s="11"/>
    </row>
    <row r="86" spans="1:11" x14ac:dyDescent="0.25">
      <c r="A86" s="40"/>
      <c r="B86" s="40"/>
      <c r="C86" s="40"/>
      <c r="D86" s="40"/>
      <c r="E86" s="40"/>
      <c r="F86" s="40"/>
      <c r="G86" s="41"/>
      <c r="H86" s="41" t="s">
        <v>20</v>
      </c>
      <c r="I86" s="34">
        <f t="shared" si="2"/>
        <v>0</v>
      </c>
      <c r="J86" s="10"/>
      <c r="K86" s="11"/>
    </row>
    <row r="87" spans="1:11" x14ac:dyDescent="0.25">
      <c r="A87" s="40"/>
      <c r="B87" s="40"/>
      <c r="C87" s="40"/>
      <c r="D87" s="40"/>
      <c r="E87" s="40"/>
      <c r="F87" s="40"/>
      <c r="G87" s="41"/>
      <c r="H87" s="41" t="s">
        <v>20</v>
      </c>
      <c r="I87" s="34">
        <f t="shared" si="2"/>
        <v>0</v>
      </c>
      <c r="J87" s="10"/>
      <c r="K87" s="11"/>
    </row>
    <row r="88" spans="1:11" x14ac:dyDescent="0.25">
      <c r="A88" s="40"/>
      <c r="B88" s="40"/>
      <c r="C88" s="40"/>
      <c r="D88" s="40"/>
      <c r="E88" s="40"/>
      <c r="F88" s="40"/>
      <c r="G88" s="41"/>
      <c r="H88" s="41" t="s">
        <v>20</v>
      </c>
      <c r="I88" s="34">
        <f t="shared" si="2"/>
        <v>0</v>
      </c>
      <c r="J88" s="10"/>
      <c r="K88" s="11"/>
    </row>
    <row r="89" spans="1:11" x14ac:dyDescent="0.25">
      <c r="A89" s="40"/>
      <c r="B89" s="40"/>
      <c r="C89" s="40"/>
      <c r="D89" s="40"/>
      <c r="E89" s="40"/>
      <c r="F89" s="40"/>
      <c r="G89" s="41"/>
      <c r="H89" s="41" t="s">
        <v>20</v>
      </c>
      <c r="I89" s="34">
        <f t="shared" si="2"/>
        <v>0</v>
      </c>
      <c r="J89" s="10"/>
      <c r="K89" s="11"/>
    </row>
    <row r="90" spans="1:11" x14ac:dyDescent="0.25">
      <c r="A90" s="40"/>
      <c r="B90" s="40"/>
      <c r="C90" s="40"/>
      <c r="D90" s="40"/>
      <c r="E90" s="40"/>
      <c r="F90" s="40"/>
      <c r="G90" s="41"/>
      <c r="H90" s="41" t="s">
        <v>20</v>
      </c>
      <c r="I90" s="34">
        <f t="shared" si="2"/>
        <v>0</v>
      </c>
      <c r="J90" s="10"/>
      <c r="K90" s="11"/>
    </row>
    <row r="91" spans="1:11" x14ac:dyDescent="0.25">
      <c r="A91" s="40"/>
      <c r="B91" s="40"/>
      <c r="C91" s="40"/>
      <c r="D91" s="40"/>
      <c r="E91" s="40"/>
      <c r="F91" s="40"/>
      <c r="G91" s="41"/>
      <c r="H91" s="41" t="s">
        <v>20</v>
      </c>
      <c r="I91" s="34">
        <f t="shared" si="2"/>
        <v>0</v>
      </c>
      <c r="J91" s="10"/>
      <c r="K91" s="11"/>
    </row>
    <row r="92" spans="1:11" x14ac:dyDescent="0.25">
      <c r="A92" s="40"/>
      <c r="B92" s="40"/>
      <c r="C92" s="40"/>
      <c r="D92" s="40"/>
      <c r="E92" s="40"/>
      <c r="F92" s="40"/>
      <c r="G92" s="41"/>
      <c r="H92" s="41" t="s">
        <v>20</v>
      </c>
      <c r="I92" s="34">
        <f t="shared" si="2"/>
        <v>0</v>
      </c>
      <c r="J92" s="10"/>
      <c r="K92" s="11"/>
    </row>
    <row r="93" spans="1:11" x14ac:dyDescent="0.25">
      <c r="A93" s="40"/>
      <c r="B93" s="40"/>
      <c r="C93" s="40"/>
      <c r="D93" s="40"/>
      <c r="E93" s="40"/>
      <c r="F93" s="40"/>
      <c r="G93" s="41"/>
      <c r="H93" s="41" t="s">
        <v>20</v>
      </c>
      <c r="I93" s="34">
        <f t="shared" ref="I93:I145" si="3">IF(H93="Internal",G93,0)</f>
        <v>0</v>
      </c>
      <c r="J93" s="10"/>
      <c r="K93" s="11"/>
    </row>
    <row r="94" spans="1:11" x14ac:dyDescent="0.25">
      <c r="A94" s="40"/>
      <c r="B94" s="40"/>
      <c r="C94" s="40"/>
      <c r="D94" s="40"/>
      <c r="E94" s="40"/>
      <c r="F94" s="40"/>
      <c r="G94" s="41"/>
      <c r="H94" s="41" t="s">
        <v>20</v>
      </c>
      <c r="I94" s="34">
        <f t="shared" si="3"/>
        <v>0</v>
      </c>
      <c r="J94" s="10"/>
      <c r="K94" s="11"/>
    </row>
    <row r="95" spans="1:11" x14ac:dyDescent="0.25">
      <c r="A95" s="40"/>
      <c r="B95" s="40"/>
      <c r="C95" s="40"/>
      <c r="D95" s="40"/>
      <c r="E95" s="40"/>
      <c r="F95" s="40"/>
      <c r="G95" s="41"/>
      <c r="H95" s="41" t="s">
        <v>20</v>
      </c>
      <c r="I95" s="34">
        <f t="shared" si="3"/>
        <v>0</v>
      </c>
      <c r="J95" s="10"/>
      <c r="K95" s="11"/>
    </row>
    <row r="96" spans="1:11" x14ac:dyDescent="0.25">
      <c r="A96" s="40"/>
      <c r="B96" s="40"/>
      <c r="C96" s="40"/>
      <c r="D96" s="40"/>
      <c r="E96" s="40"/>
      <c r="F96" s="40"/>
      <c r="G96" s="41"/>
      <c r="H96" s="41" t="s">
        <v>20</v>
      </c>
      <c r="I96" s="34">
        <f t="shared" si="3"/>
        <v>0</v>
      </c>
      <c r="J96" s="10"/>
      <c r="K96" s="11"/>
    </row>
    <row r="97" spans="1:11" x14ac:dyDescent="0.25">
      <c r="A97" s="40"/>
      <c r="B97" s="40"/>
      <c r="C97" s="40"/>
      <c r="D97" s="40"/>
      <c r="E97" s="40"/>
      <c r="F97" s="40"/>
      <c r="G97" s="41"/>
      <c r="H97" s="41" t="s">
        <v>20</v>
      </c>
      <c r="I97" s="34">
        <f t="shared" si="3"/>
        <v>0</v>
      </c>
      <c r="J97" s="10"/>
      <c r="K97" s="11"/>
    </row>
    <row r="98" spans="1:11" x14ac:dyDescent="0.25">
      <c r="A98" s="40"/>
      <c r="B98" s="40"/>
      <c r="C98" s="40"/>
      <c r="D98" s="40"/>
      <c r="E98" s="40"/>
      <c r="F98" s="40"/>
      <c r="G98" s="41"/>
      <c r="H98" s="41" t="s">
        <v>20</v>
      </c>
      <c r="I98" s="34">
        <f t="shared" si="3"/>
        <v>0</v>
      </c>
      <c r="J98" s="10"/>
      <c r="K98" s="11"/>
    </row>
    <row r="99" spans="1:11" x14ac:dyDescent="0.25">
      <c r="A99" s="40"/>
      <c r="B99" s="40"/>
      <c r="C99" s="40"/>
      <c r="D99" s="40"/>
      <c r="E99" s="40"/>
      <c r="F99" s="40"/>
      <c r="G99" s="41"/>
      <c r="H99" s="41" t="s">
        <v>20</v>
      </c>
      <c r="I99" s="34">
        <f t="shared" si="3"/>
        <v>0</v>
      </c>
      <c r="J99" s="10"/>
      <c r="K99" s="11"/>
    </row>
    <row r="100" spans="1:11" x14ac:dyDescent="0.25">
      <c r="A100" s="40"/>
      <c r="B100" s="40"/>
      <c r="C100" s="40"/>
      <c r="D100" s="40"/>
      <c r="E100" s="40"/>
      <c r="F100" s="40"/>
      <c r="G100" s="41"/>
      <c r="H100" s="41" t="s">
        <v>20</v>
      </c>
      <c r="I100" s="34">
        <f t="shared" si="3"/>
        <v>0</v>
      </c>
      <c r="J100" s="10"/>
      <c r="K100" s="11"/>
    </row>
    <row r="101" spans="1:11" x14ac:dyDescent="0.25">
      <c r="A101" s="40"/>
      <c r="B101" s="40"/>
      <c r="C101" s="40"/>
      <c r="D101" s="40"/>
      <c r="E101" s="40"/>
      <c r="F101" s="40"/>
      <c r="G101" s="41"/>
      <c r="H101" s="41" t="s">
        <v>20</v>
      </c>
      <c r="I101" s="34">
        <f t="shared" si="3"/>
        <v>0</v>
      </c>
      <c r="J101" s="10"/>
      <c r="K101" s="11"/>
    </row>
    <row r="102" spans="1:11" x14ac:dyDescent="0.25">
      <c r="A102" s="40"/>
      <c r="B102" s="40"/>
      <c r="C102" s="40"/>
      <c r="D102" s="40"/>
      <c r="E102" s="40"/>
      <c r="F102" s="40"/>
      <c r="G102" s="41"/>
      <c r="H102" s="41" t="s">
        <v>20</v>
      </c>
      <c r="I102" s="34">
        <f t="shared" si="3"/>
        <v>0</v>
      </c>
      <c r="J102" s="10"/>
      <c r="K102" s="11"/>
    </row>
    <row r="103" spans="1:11" x14ac:dyDescent="0.25">
      <c r="A103" s="40"/>
      <c r="B103" s="40"/>
      <c r="C103" s="40"/>
      <c r="D103" s="40"/>
      <c r="E103" s="40"/>
      <c r="F103" s="40"/>
      <c r="G103" s="41"/>
      <c r="H103" s="41" t="s">
        <v>20</v>
      </c>
      <c r="I103" s="34">
        <f t="shared" si="3"/>
        <v>0</v>
      </c>
      <c r="J103" s="10"/>
      <c r="K103" s="11"/>
    </row>
    <row r="104" spans="1:11" x14ac:dyDescent="0.25">
      <c r="A104" s="40"/>
      <c r="B104" s="40"/>
      <c r="C104" s="40"/>
      <c r="D104" s="40"/>
      <c r="E104" s="40"/>
      <c r="F104" s="40"/>
      <c r="G104" s="41"/>
      <c r="H104" s="41" t="s">
        <v>20</v>
      </c>
      <c r="I104" s="34">
        <f t="shared" si="3"/>
        <v>0</v>
      </c>
      <c r="J104" s="10"/>
      <c r="K104" s="11"/>
    </row>
    <row r="105" spans="1:11" x14ac:dyDescent="0.25">
      <c r="A105" s="40"/>
      <c r="B105" s="40"/>
      <c r="C105" s="40"/>
      <c r="D105" s="40"/>
      <c r="E105" s="40"/>
      <c r="F105" s="40"/>
      <c r="G105" s="41"/>
      <c r="H105" s="41" t="s">
        <v>20</v>
      </c>
      <c r="I105" s="34">
        <f t="shared" si="3"/>
        <v>0</v>
      </c>
      <c r="J105" s="10"/>
      <c r="K105" s="11"/>
    </row>
    <row r="106" spans="1:11" x14ac:dyDescent="0.25">
      <c r="A106" s="40"/>
      <c r="B106" s="40"/>
      <c r="C106" s="40"/>
      <c r="D106" s="40"/>
      <c r="E106" s="40"/>
      <c r="F106" s="40"/>
      <c r="G106" s="41"/>
      <c r="H106" s="41" t="s">
        <v>20</v>
      </c>
      <c r="I106" s="34">
        <f t="shared" si="3"/>
        <v>0</v>
      </c>
      <c r="J106" s="10"/>
      <c r="K106" s="11"/>
    </row>
    <row r="107" spans="1:11" x14ac:dyDescent="0.25">
      <c r="A107" s="40"/>
      <c r="B107" s="40"/>
      <c r="C107" s="40"/>
      <c r="D107" s="40"/>
      <c r="E107" s="40"/>
      <c r="F107" s="40"/>
      <c r="G107" s="41"/>
      <c r="H107" s="41" t="s">
        <v>20</v>
      </c>
      <c r="I107" s="34">
        <f t="shared" si="3"/>
        <v>0</v>
      </c>
      <c r="J107" s="10"/>
      <c r="K107" s="11"/>
    </row>
    <row r="108" spans="1:11" x14ac:dyDescent="0.25">
      <c r="A108" s="40"/>
      <c r="B108" s="40"/>
      <c r="C108" s="40"/>
      <c r="D108" s="40"/>
      <c r="E108" s="40"/>
      <c r="F108" s="40"/>
      <c r="G108" s="41"/>
      <c r="H108" s="41" t="s">
        <v>20</v>
      </c>
      <c r="I108" s="34">
        <f t="shared" si="3"/>
        <v>0</v>
      </c>
      <c r="J108" s="10"/>
      <c r="K108" s="11"/>
    </row>
    <row r="109" spans="1:11" x14ac:dyDescent="0.25">
      <c r="A109" s="40"/>
      <c r="B109" s="40"/>
      <c r="C109" s="40"/>
      <c r="D109" s="40"/>
      <c r="E109" s="40"/>
      <c r="F109" s="40"/>
      <c r="G109" s="41"/>
      <c r="H109" s="41" t="s">
        <v>20</v>
      </c>
      <c r="I109" s="34">
        <f t="shared" si="3"/>
        <v>0</v>
      </c>
      <c r="J109" s="10"/>
      <c r="K109" s="11"/>
    </row>
    <row r="110" spans="1:11" x14ac:dyDescent="0.25">
      <c r="A110" s="40"/>
      <c r="B110" s="40"/>
      <c r="C110" s="40"/>
      <c r="D110" s="40"/>
      <c r="E110" s="40"/>
      <c r="F110" s="40"/>
      <c r="G110" s="41"/>
      <c r="H110" s="41" t="s">
        <v>20</v>
      </c>
      <c r="I110" s="34">
        <f t="shared" si="3"/>
        <v>0</v>
      </c>
      <c r="J110" s="10"/>
      <c r="K110" s="11"/>
    </row>
    <row r="111" spans="1:11" x14ac:dyDescent="0.25">
      <c r="A111" s="40"/>
      <c r="B111" s="40"/>
      <c r="C111" s="40"/>
      <c r="D111" s="40"/>
      <c r="E111" s="40"/>
      <c r="F111" s="40"/>
      <c r="G111" s="41"/>
      <c r="H111" s="41" t="s">
        <v>20</v>
      </c>
      <c r="I111" s="34">
        <f t="shared" si="3"/>
        <v>0</v>
      </c>
      <c r="J111" s="10"/>
      <c r="K111" s="11"/>
    </row>
    <row r="112" spans="1:11" x14ac:dyDescent="0.25">
      <c r="A112" s="40"/>
      <c r="B112" s="40"/>
      <c r="C112" s="40"/>
      <c r="D112" s="40"/>
      <c r="E112" s="40"/>
      <c r="F112" s="40"/>
      <c r="G112" s="41"/>
      <c r="H112" s="41" t="s">
        <v>20</v>
      </c>
      <c r="I112" s="34">
        <f t="shared" si="3"/>
        <v>0</v>
      </c>
      <c r="J112" s="10"/>
      <c r="K112" s="11"/>
    </row>
    <row r="113" spans="1:11" x14ac:dyDescent="0.25">
      <c r="A113" s="40"/>
      <c r="B113" s="40"/>
      <c r="C113" s="40"/>
      <c r="D113" s="40"/>
      <c r="E113" s="40"/>
      <c r="F113" s="40"/>
      <c r="G113" s="41"/>
      <c r="H113" s="41" t="s">
        <v>20</v>
      </c>
      <c r="I113" s="34">
        <f t="shared" si="3"/>
        <v>0</v>
      </c>
      <c r="J113" s="10"/>
      <c r="K113" s="11"/>
    </row>
    <row r="114" spans="1:11" x14ac:dyDescent="0.25">
      <c r="A114" s="40"/>
      <c r="B114" s="40"/>
      <c r="C114" s="40"/>
      <c r="D114" s="40"/>
      <c r="E114" s="40"/>
      <c r="F114" s="40"/>
      <c r="G114" s="41"/>
      <c r="H114" s="41" t="s">
        <v>20</v>
      </c>
      <c r="I114" s="34">
        <f t="shared" si="3"/>
        <v>0</v>
      </c>
      <c r="J114" s="10"/>
      <c r="K114" s="11"/>
    </row>
    <row r="115" spans="1:11" x14ac:dyDescent="0.25">
      <c r="A115" s="40"/>
      <c r="B115" s="40"/>
      <c r="C115" s="40"/>
      <c r="D115" s="40"/>
      <c r="E115" s="40"/>
      <c r="F115" s="40"/>
      <c r="G115" s="41"/>
      <c r="H115" s="41" t="s">
        <v>20</v>
      </c>
      <c r="I115" s="34">
        <f t="shared" si="3"/>
        <v>0</v>
      </c>
      <c r="J115" s="10"/>
      <c r="K115" s="11"/>
    </row>
    <row r="116" spans="1:11" x14ac:dyDescent="0.25">
      <c r="A116" s="40"/>
      <c r="B116" s="40"/>
      <c r="C116" s="40"/>
      <c r="D116" s="40"/>
      <c r="E116" s="40"/>
      <c r="F116" s="40"/>
      <c r="G116" s="41"/>
      <c r="H116" s="41" t="s">
        <v>20</v>
      </c>
      <c r="I116" s="34">
        <f t="shared" si="3"/>
        <v>0</v>
      </c>
      <c r="J116" s="10"/>
      <c r="K116" s="11"/>
    </row>
    <row r="117" spans="1:11" x14ac:dyDescent="0.25">
      <c r="A117" s="40"/>
      <c r="B117" s="40"/>
      <c r="C117" s="40"/>
      <c r="D117" s="40"/>
      <c r="E117" s="40"/>
      <c r="F117" s="40"/>
      <c r="G117" s="41"/>
      <c r="H117" s="41" t="s">
        <v>20</v>
      </c>
      <c r="I117" s="34">
        <f t="shared" si="3"/>
        <v>0</v>
      </c>
      <c r="J117" s="10"/>
      <c r="K117" s="11"/>
    </row>
    <row r="118" spans="1:11" x14ac:dyDescent="0.25">
      <c r="A118" s="40"/>
      <c r="B118" s="40"/>
      <c r="C118" s="40"/>
      <c r="D118" s="40"/>
      <c r="E118" s="40"/>
      <c r="F118" s="40"/>
      <c r="G118" s="41"/>
      <c r="H118" s="41" t="s">
        <v>20</v>
      </c>
      <c r="I118" s="34">
        <f t="shared" si="3"/>
        <v>0</v>
      </c>
      <c r="J118" s="10"/>
      <c r="K118" s="11"/>
    </row>
    <row r="119" spans="1:11" x14ac:dyDescent="0.25">
      <c r="A119" s="40"/>
      <c r="B119" s="40"/>
      <c r="C119" s="40"/>
      <c r="D119" s="40"/>
      <c r="E119" s="40"/>
      <c r="F119" s="40"/>
      <c r="G119" s="41"/>
      <c r="H119" s="41" t="s">
        <v>20</v>
      </c>
      <c r="I119" s="34">
        <f t="shared" si="3"/>
        <v>0</v>
      </c>
      <c r="J119" s="10"/>
      <c r="K119" s="11"/>
    </row>
    <row r="120" spans="1:11" x14ac:dyDescent="0.25">
      <c r="A120" s="40"/>
      <c r="B120" s="40"/>
      <c r="C120" s="40"/>
      <c r="D120" s="40"/>
      <c r="E120" s="40"/>
      <c r="F120" s="40"/>
      <c r="G120" s="41"/>
      <c r="H120" s="41" t="s">
        <v>20</v>
      </c>
      <c r="I120" s="34">
        <f t="shared" si="3"/>
        <v>0</v>
      </c>
      <c r="J120" s="10"/>
      <c r="K120" s="11"/>
    </row>
    <row r="121" spans="1:11" x14ac:dyDescent="0.25">
      <c r="A121" s="40"/>
      <c r="B121" s="40"/>
      <c r="C121" s="40"/>
      <c r="D121" s="40"/>
      <c r="E121" s="40"/>
      <c r="F121" s="40"/>
      <c r="G121" s="41"/>
      <c r="H121" s="41" t="s">
        <v>20</v>
      </c>
      <c r="I121" s="34">
        <f t="shared" si="3"/>
        <v>0</v>
      </c>
      <c r="J121" s="10"/>
      <c r="K121" s="11"/>
    </row>
    <row r="122" spans="1:11" x14ac:dyDescent="0.25">
      <c r="A122" s="40"/>
      <c r="B122" s="40"/>
      <c r="C122" s="40"/>
      <c r="D122" s="40"/>
      <c r="E122" s="40"/>
      <c r="F122" s="40"/>
      <c r="G122" s="41"/>
      <c r="H122" s="41" t="s">
        <v>20</v>
      </c>
      <c r="I122" s="34">
        <f t="shared" ref="I122" si="4">IF(H122="Internal",G122,0)</f>
        <v>0</v>
      </c>
      <c r="J122" s="10"/>
      <c r="K122" s="11"/>
    </row>
    <row r="123" spans="1:11" x14ac:dyDescent="0.25">
      <c r="A123" s="40"/>
      <c r="B123" s="40"/>
      <c r="C123" s="40"/>
      <c r="D123" s="40"/>
      <c r="E123" s="40"/>
      <c r="F123" s="40"/>
      <c r="G123" s="41"/>
      <c r="H123" s="41" t="s">
        <v>20</v>
      </c>
      <c r="I123" s="34">
        <f t="shared" si="3"/>
        <v>0</v>
      </c>
      <c r="J123" s="10"/>
      <c r="K123" s="11"/>
    </row>
    <row r="124" spans="1:11" x14ac:dyDescent="0.25">
      <c r="A124" s="40"/>
      <c r="B124" s="40"/>
      <c r="C124" s="40"/>
      <c r="D124" s="40"/>
      <c r="E124" s="40"/>
      <c r="F124" s="40"/>
      <c r="G124" s="41"/>
      <c r="H124" s="41" t="s">
        <v>20</v>
      </c>
      <c r="I124" s="34">
        <f t="shared" si="3"/>
        <v>0</v>
      </c>
      <c r="J124" s="10"/>
      <c r="K124" s="11"/>
    </row>
    <row r="125" spans="1:11" x14ac:dyDescent="0.25">
      <c r="A125" s="40"/>
      <c r="B125" s="40"/>
      <c r="C125" s="40"/>
      <c r="D125" s="40"/>
      <c r="E125" s="40"/>
      <c r="F125" s="40"/>
      <c r="G125" s="41"/>
      <c r="H125" s="41" t="s">
        <v>20</v>
      </c>
      <c r="I125" s="34">
        <f t="shared" si="3"/>
        <v>0</v>
      </c>
      <c r="J125" s="10"/>
      <c r="K125" s="11"/>
    </row>
    <row r="126" spans="1:11" x14ac:dyDescent="0.25">
      <c r="A126" s="40"/>
      <c r="B126" s="40"/>
      <c r="C126" s="40"/>
      <c r="D126" s="40"/>
      <c r="E126" s="40"/>
      <c r="F126" s="40"/>
      <c r="G126" s="41"/>
      <c r="H126" s="41" t="s">
        <v>20</v>
      </c>
      <c r="I126" s="34">
        <f t="shared" si="3"/>
        <v>0</v>
      </c>
      <c r="J126" s="10"/>
      <c r="K126" s="11"/>
    </row>
    <row r="127" spans="1:11" x14ac:dyDescent="0.25">
      <c r="A127" s="40"/>
      <c r="B127" s="40"/>
      <c r="C127" s="40"/>
      <c r="D127" s="40"/>
      <c r="E127" s="40"/>
      <c r="F127" s="40"/>
      <c r="G127" s="41"/>
      <c r="H127" s="41" t="s">
        <v>20</v>
      </c>
      <c r="I127" s="34">
        <f t="shared" si="3"/>
        <v>0</v>
      </c>
      <c r="J127" s="10"/>
      <c r="K127" s="11"/>
    </row>
    <row r="128" spans="1:11" x14ac:dyDescent="0.25">
      <c r="A128" s="40"/>
      <c r="B128" s="40"/>
      <c r="C128" s="40"/>
      <c r="D128" s="40"/>
      <c r="E128" s="40"/>
      <c r="F128" s="40"/>
      <c r="G128" s="41"/>
      <c r="H128" s="41" t="s">
        <v>20</v>
      </c>
      <c r="I128" s="34">
        <f t="shared" si="3"/>
        <v>0</v>
      </c>
      <c r="J128" s="10"/>
      <c r="K128" s="11"/>
    </row>
    <row r="129" spans="1:11" x14ac:dyDescent="0.25">
      <c r="A129" s="40"/>
      <c r="B129" s="40"/>
      <c r="C129" s="40"/>
      <c r="D129" s="40"/>
      <c r="E129" s="40"/>
      <c r="F129" s="40"/>
      <c r="G129" s="41"/>
      <c r="H129" s="41" t="s">
        <v>20</v>
      </c>
      <c r="I129" s="34">
        <f t="shared" si="3"/>
        <v>0</v>
      </c>
      <c r="J129" s="10"/>
      <c r="K129" s="11"/>
    </row>
    <row r="130" spans="1:11" x14ac:dyDescent="0.25">
      <c r="A130" s="40"/>
      <c r="B130" s="40"/>
      <c r="C130" s="40"/>
      <c r="D130" s="40"/>
      <c r="E130" s="40"/>
      <c r="F130" s="40"/>
      <c r="G130" s="41"/>
      <c r="H130" s="41" t="s">
        <v>20</v>
      </c>
      <c r="I130" s="34">
        <f t="shared" si="3"/>
        <v>0</v>
      </c>
      <c r="J130" s="10"/>
      <c r="K130" s="11"/>
    </row>
    <row r="131" spans="1:11" x14ac:dyDescent="0.25">
      <c r="A131" s="40"/>
      <c r="B131" s="40"/>
      <c r="C131" s="40"/>
      <c r="D131" s="40"/>
      <c r="E131" s="40"/>
      <c r="F131" s="40"/>
      <c r="G131" s="41"/>
      <c r="H131" s="41" t="s">
        <v>20</v>
      </c>
      <c r="I131" s="34">
        <f t="shared" si="3"/>
        <v>0</v>
      </c>
      <c r="J131" s="10"/>
      <c r="K131" s="11"/>
    </row>
    <row r="132" spans="1:11" x14ac:dyDescent="0.25">
      <c r="A132" s="40"/>
      <c r="B132" s="40"/>
      <c r="C132" s="40"/>
      <c r="D132" s="40"/>
      <c r="E132" s="40"/>
      <c r="F132" s="40"/>
      <c r="G132" s="41"/>
      <c r="H132" s="41" t="s">
        <v>20</v>
      </c>
      <c r="I132" s="34">
        <f t="shared" si="3"/>
        <v>0</v>
      </c>
      <c r="J132" s="10"/>
      <c r="K132" s="11"/>
    </row>
    <row r="133" spans="1:11" x14ac:dyDescent="0.25">
      <c r="A133" s="40"/>
      <c r="B133" s="40"/>
      <c r="C133" s="40"/>
      <c r="D133" s="40"/>
      <c r="E133" s="40"/>
      <c r="F133" s="40"/>
      <c r="G133" s="41"/>
      <c r="H133" s="41" t="s">
        <v>20</v>
      </c>
      <c r="I133" s="34">
        <f t="shared" si="3"/>
        <v>0</v>
      </c>
      <c r="J133" s="10"/>
      <c r="K133" s="11"/>
    </row>
    <row r="134" spans="1:11" x14ac:dyDescent="0.25">
      <c r="A134" s="40"/>
      <c r="B134" s="40"/>
      <c r="C134" s="40"/>
      <c r="D134" s="40"/>
      <c r="E134" s="40"/>
      <c r="F134" s="40"/>
      <c r="G134" s="41"/>
      <c r="H134" s="41" t="s">
        <v>20</v>
      </c>
      <c r="I134" s="34">
        <f t="shared" si="3"/>
        <v>0</v>
      </c>
      <c r="J134" s="10"/>
      <c r="K134" s="11"/>
    </row>
    <row r="135" spans="1:11" x14ac:dyDescent="0.25">
      <c r="A135" s="40"/>
      <c r="B135" s="40"/>
      <c r="C135" s="40"/>
      <c r="D135" s="40"/>
      <c r="E135" s="40"/>
      <c r="F135" s="40"/>
      <c r="G135" s="41"/>
      <c r="H135" s="41" t="s">
        <v>20</v>
      </c>
      <c r="I135" s="34">
        <f t="shared" si="3"/>
        <v>0</v>
      </c>
      <c r="J135" s="10"/>
      <c r="K135" s="11"/>
    </row>
    <row r="136" spans="1:11" x14ac:dyDescent="0.25">
      <c r="A136" s="40"/>
      <c r="B136" s="40"/>
      <c r="C136" s="40"/>
      <c r="D136" s="40"/>
      <c r="E136" s="40"/>
      <c r="F136" s="40"/>
      <c r="G136" s="41"/>
      <c r="H136" s="41" t="s">
        <v>20</v>
      </c>
      <c r="I136" s="34">
        <f t="shared" si="3"/>
        <v>0</v>
      </c>
      <c r="J136" s="10"/>
      <c r="K136" s="11"/>
    </row>
    <row r="137" spans="1:11" x14ac:dyDescent="0.25">
      <c r="A137" s="40"/>
      <c r="B137" s="40"/>
      <c r="C137" s="40"/>
      <c r="D137" s="40"/>
      <c r="E137" s="40"/>
      <c r="F137" s="40"/>
      <c r="G137" s="41"/>
      <c r="H137" s="41" t="s">
        <v>20</v>
      </c>
      <c r="I137" s="34">
        <f t="shared" si="3"/>
        <v>0</v>
      </c>
      <c r="J137" s="10"/>
      <c r="K137" s="11"/>
    </row>
    <row r="138" spans="1:11" x14ac:dyDescent="0.25">
      <c r="A138" s="40"/>
      <c r="B138" s="40"/>
      <c r="C138" s="40"/>
      <c r="D138" s="40"/>
      <c r="E138" s="40"/>
      <c r="F138" s="40"/>
      <c r="G138" s="41"/>
      <c r="H138" s="41" t="s">
        <v>20</v>
      </c>
      <c r="I138" s="34">
        <f t="shared" si="3"/>
        <v>0</v>
      </c>
      <c r="J138" s="10"/>
      <c r="K138" s="11"/>
    </row>
    <row r="139" spans="1:11" x14ac:dyDescent="0.25">
      <c r="A139" s="40"/>
      <c r="B139" s="40"/>
      <c r="C139" s="40"/>
      <c r="D139" s="40"/>
      <c r="E139" s="40"/>
      <c r="F139" s="40"/>
      <c r="G139" s="41"/>
      <c r="H139" s="41" t="s">
        <v>20</v>
      </c>
      <c r="I139" s="34">
        <f t="shared" si="3"/>
        <v>0</v>
      </c>
      <c r="J139" s="10"/>
      <c r="K139" s="11"/>
    </row>
    <row r="140" spans="1:11" x14ac:dyDescent="0.25">
      <c r="A140" s="40"/>
      <c r="B140" s="40"/>
      <c r="C140" s="40"/>
      <c r="D140" s="40"/>
      <c r="E140" s="40"/>
      <c r="F140" s="40"/>
      <c r="G140" s="41"/>
      <c r="H140" s="41" t="s">
        <v>20</v>
      </c>
      <c r="I140" s="34">
        <f t="shared" si="3"/>
        <v>0</v>
      </c>
      <c r="J140" s="10"/>
      <c r="K140" s="11"/>
    </row>
    <row r="141" spans="1:11" x14ac:dyDescent="0.25">
      <c r="A141" s="40"/>
      <c r="B141" s="40"/>
      <c r="C141" s="40"/>
      <c r="D141" s="40"/>
      <c r="E141" s="40"/>
      <c r="F141" s="40"/>
      <c r="G141" s="41"/>
      <c r="H141" s="41" t="s">
        <v>20</v>
      </c>
      <c r="I141" s="34">
        <f t="shared" si="3"/>
        <v>0</v>
      </c>
      <c r="J141" s="10"/>
      <c r="K141" s="11"/>
    </row>
    <row r="142" spans="1:11" x14ac:dyDescent="0.25">
      <c r="A142" s="40"/>
      <c r="B142" s="40"/>
      <c r="C142" s="40"/>
      <c r="D142" s="40"/>
      <c r="E142" s="40"/>
      <c r="F142" s="40"/>
      <c r="G142" s="41"/>
      <c r="H142" s="41" t="s">
        <v>20</v>
      </c>
      <c r="I142" s="34">
        <f t="shared" si="3"/>
        <v>0</v>
      </c>
      <c r="J142" s="10"/>
      <c r="K142" s="11"/>
    </row>
    <row r="143" spans="1:11" x14ac:dyDescent="0.25">
      <c r="A143" s="40"/>
      <c r="B143" s="40"/>
      <c r="C143" s="40"/>
      <c r="D143" s="40"/>
      <c r="E143" s="40"/>
      <c r="F143" s="40"/>
      <c r="G143" s="41"/>
      <c r="H143" s="41" t="s">
        <v>20</v>
      </c>
      <c r="I143" s="34">
        <f t="shared" si="3"/>
        <v>0</v>
      </c>
      <c r="J143" s="10"/>
      <c r="K143" s="11"/>
    </row>
    <row r="144" spans="1:11" x14ac:dyDescent="0.25">
      <c r="A144" s="40"/>
      <c r="B144" s="40"/>
      <c r="C144" s="40"/>
      <c r="D144" s="40"/>
      <c r="E144" s="40"/>
      <c r="F144" s="40"/>
      <c r="G144" s="41"/>
      <c r="H144" s="41" t="s">
        <v>20</v>
      </c>
      <c r="I144" s="34">
        <f t="shared" si="3"/>
        <v>0</v>
      </c>
      <c r="J144" s="10"/>
      <c r="K144" s="11"/>
    </row>
    <row r="145" spans="1:11" x14ac:dyDescent="0.25">
      <c r="A145" s="40"/>
      <c r="B145" s="40"/>
      <c r="C145" s="40"/>
      <c r="D145" s="40"/>
      <c r="E145" s="40"/>
      <c r="F145" s="40"/>
      <c r="G145" s="41"/>
      <c r="H145" s="41" t="s">
        <v>20</v>
      </c>
      <c r="I145" s="34">
        <f t="shared" si="3"/>
        <v>0</v>
      </c>
      <c r="J145" s="10"/>
      <c r="K145" s="11"/>
    </row>
    <row r="146" spans="1:11" x14ac:dyDescent="0.25">
      <c r="A146" s="40"/>
      <c r="B146" s="40"/>
      <c r="C146" s="40"/>
      <c r="D146" s="40"/>
      <c r="E146" s="40"/>
      <c r="F146" s="40"/>
      <c r="G146" s="41"/>
      <c r="H146" s="41" t="s">
        <v>20</v>
      </c>
      <c r="I146" s="34">
        <f t="shared" si="2"/>
        <v>0</v>
      </c>
      <c r="J146" s="10"/>
      <c r="K146" s="11"/>
    </row>
    <row r="147" spans="1:11" x14ac:dyDescent="0.25">
      <c r="A147" s="40"/>
      <c r="B147" s="40"/>
      <c r="C147" s="40"/>
      <c r="D147" s="40"/>
      <c r="E147" s="40"/>
      <c r="F147" s="40"/>
      <c r="G147" s="41"/>
      <c r="H147" s="41" t="s">
        <v>20</v>
      </c>
      <c r="I147" s="34">
        <f t="shared" si="2"/>
        <v>0</v>
      </c>
      <c r="J147" s="10"/>
      <c r="K147" s="11"/>
    </row>
    <row r="148" spans="1:11" x14ac:dyDescent="0.25">
      <c r="A148" s="40"/>
      <c r="B148" s="40"/>
      <c r="C148" s="40"/>
      <c r="D148" s="40"/>
      <c r="E148" s="40"/>
      <c r="F148" s="40"/>
      <c r="G148" s="41"/>
      <c r="H148" s="41" t="s">
        <v>20</v>
      </c>
      <c r="I148" s="34">
        <f t="shared" si="2"/>
        <v>0</v>
      </c>
      <c r="J148" s="10"/>
      <c r="K148" s="11"/>
    </row>
    <row r="149" spans="1:11" x14ac:dyDescent="0.25">
      <c r="A149" s="40"/>
      <c r="B149" s="40"/>
      <c r="C149" s="40"/>
      <c r="D149" s="40"/>
      <c r="E149" s="40"/>
      <c r="F149" s="40"/>
      <c r="G149" s="41"/>
      <c r="H149" s="41" t="s">
        <v>20</v>
      </c>
      <c r="I149" s="34">
        <f t="shared" si="2"/>
        <v>0</v>
      </c>
      <c r="J149" s="10"/>
      <c r="K149" s="11"/>
    </row>
    <row r="150" spans="1:11" x14ac:dyDescent="0.25">
      <c r="A150" s="40"/>
      <c r="B150" s="40"/>
      <c r="C150" s="40"/>
      <c r="D150" s="40"/>
      <c r="E150" s="40"/>
      <c r="F150" s="40"/>
      <c r="G150" s="41"/>
      <c r="H150" s="41" t="s">
        <v>20</v>
      </c>
      <c r="I150" s="34">
        <f t="shared" si="2"/>
        <v>0</v>
      </c>
      <c r="J150" s="10"/>
      <c r="K150" s="11"/>
    </row>
    <row r="151" spans="1:11" x14ac:dyDescent="0.25">
      <c r="A151" s="40"/>
      <c r="B151" s="40"/>
      <c r="C151" s="40"/>
      <c r="D151" s="40"/>
      <c r="E151" s="40"/>
      <c r="F151" s="40"/>
      <c r="G151" s="41"/>
      <c r="H151" s="41" t="s">
        <v>20</v>
      </c>
      <c r="I151" s="34">
        <f t="shared" si="2"/>
        <v>0</v>
      </c>
      <c r="J151" s="10"/>
      <c r="K151" s="11"/>
    </row>
    <row r="152" spans="1:11" x14ac:dyDescent="0.25">
      <c r="A152" s="40"/>
      <c r="B152" s="40"/>
      <c r="C152" s="40"/>
      <c r="D152" s="40"/>
      <c r="E152" s="40"/>
      <c r="F152" s="40"/>
      <c r="G152" s="41"/>
      <c r="H152" s="41" t="s">
        <v>20</v>
      </c>
      <c r="I152" s="34">
        <f t="shared" si="2"/>
        <v>0</v>
      </c>
      <c r="J152" s="10"/>
      <c r="K152" s="11"/>
    </row>
    <row r="153" spans="1:11" ht="15.75" thickBot="1" x14ac:dyDescent="0.3">
      <c r="A153" s="40"/>
      <c r="B153" s="40"/>
      <c r="C153" s="40"/>
      <c r="D153" s="40"/>
      <c r="E153" s="40"/>
      <c r="F153" s="40"/>
      <c r="G153" s="41"/>
      <c r="H153" s="41" t="s">
        <v>20</v>
      </c>
      <c r="I153" s="34">
        <f t="shared" si="2"/>
        <v>0</v>
      </c>
      <c r="J153" s="10"/>
      <c r="K153" s="11"/>
    </row>
    <row r="154" spans="1:11" ht="15.75" thickBot="1" x14ac:dyDescent="0.3">
      <c r="A154" s="42"/>
      <c r="B154" s="42"/>
      <c r="C154" s="42"/>
      <c r="D154" s="42"/>
      <c r="E154" s="42"/>
      <c r="F154" s="42"/>
      <c r="G154" s="43" t="s">
        <v>4</v>
      </c>
      <c r="H154" s="48"/>
      <c r="I154" s="35">
        <f>SUM(I6:I153)</f>
        <v>0</v>
      </c>
      <c r="J154" s="16"/>
      <c r="K154" s="11"/>
    </row>
    <row r="155" spans="1:11" x14ac:dyDescent="0.25">
      <c r="F155" s="42"/>
      <c r="G155" s="44"/>
      <c r="H155" s="44"/>
      <c r="I155" s="36"/>
      <c r="J155" s="11"/>
      <c r="K155" s="11"/>
    </row>
    <row r="156" spans="1:11" x14ac:dyDescent="0.25">
      <c r="B156" s="37" t="s">
        <v>6</v>
      </c>
      <c r="F156" s="45"/>
      <c r="G156" s="45"/>
      <c r="H156" s="45"/>
    </row>
    <row r="157" spans="1:11" x14ac:dyDescent="0.25">
      <c r="F157" s="45"/>
      <c r="G157" s="46"/>
      <c r="H157" s="46"/>
    </row>
    <row r="158" spans="1:11" x14ac:dyDescent="0.25">
      <c r="F158" s="45"/>
      <c r="G158" s="46"/>
      <c r="H158" s="46"/>
    </row>
    <row r="159" spans="1:11" x14ac:dyDescent="0.25">
      <c r="F159" s="45"/>
      <c r="G159" s="45"/>
      <c r="H159" s="45"/>
    </row>
  </sheetData>
  <sheetProtection algorithmName="SHA-512" hashValue="hqoGMhJbPn8EJzPFeURrqSS/nlXLwLu91SkhrtI7kNMKZbTYZS4Av3jHZsOR5x1Z/T4ERKYbRzan/x4WNOspzQ==" saltValue="RiMTQbwa2Ifmn1rxessIoQ==" spinCount="100000" sheet="1" formatCells="0" formatColumns="0" formatRows="0"/>
  <mergeCells count="10">
    <mergeCell ref="A3:A4"/>
    <mergeCell ref="L9:P9"/>
    <mergeCell ref="C3:C4"/>
    <mergeCell ref="L6:O6"/>
    <mergeCell ref="B5:E5"/>
    <mergeCell ref="G3:G4"/>
    <mergeCell ref="B3:B4"/>
    <mergeCell ref="D3:D4"/>
    <mergeCell ref="E3:E4"/>
    <mergeCell ref="F3:F4"/>
  </mergeCells>
  <conditionalFormatting sqref="J6:J153">
    <cfRule type="expression" dxfId="0" priority="1">
      <formula>G6=F6</formula>
    </cfRule>
  </conditionalFormatting>
  <dataValidations count="3">
    <dataValidation type="textLength" operator="equal" allowBlank="1" showErrorMessage="1" error="Sponsor ID has max 8 digits. This ID can be obtained from the Sponsor report.  " sqref="B1:B1048576">
      <formula1>8</formula1>
    </dataValidation>
    <dataValidation type="textLength" operator="equal" allowBlank="1" showInputMessage="1" showErrorMessage="1" error="Student ID must have 8 digits" sqref="D1:D1048576">
      <formula1>8</formula1>
    </dataValidation>
    <dataValidation type="textLength" allowBlank="1" showInputMessage="1" showErrorMessage="1" error="Term code has 6 digits" sqref="A1:A1048576">
      <formula1>6</formula1>
      <formula2>6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Validation'!$B$2:$B$4</xm:f>
          </x14:formula1>
          <xm:sqref>H6:H153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2:L12"/>
  <sheetViews>
    <sheetView workbookViewId="0">
      <selection activeCell="H6" sqref="H6"/>
    </sheetView>
  </sheetViews>
  <sheetFormatPr defaultColWidth="9.140625" defaultRowHeight="15" x14ac:dyDescent="0.25"/>
  <cols>
    <col min="1" max="1" width="13.28515625" style="12" bestFit="1" customWidth="1"/>
    <col min="2" max="3" width="14.85546875" style="12" customWidth="1"/>
    <col min="4" max="4" width="19.42578125" style="12" bestFit="1" customWidth="1"/>
    <col min="5" max="5" width="16.42578125" style="12" customWidth="1"/>
    <col min="6" max="6" width="18.42578125" style="12" bestFit="1" customWidth="1"/>
    <col min="7" max="7" width="18.42578125" style="12" customWidth="1"/>
    <col min="8" max="8" width="16" style="12" customWidth="1"/>
    <col min="9" max="9" width="18" style="12" customWidth="1"/>
    <col min="10" max="10" width="9.140625" style="12"/>
    <col min="11" max="11" width="10.5703125" style="12" bestFit="1" customWidth="1"/>
    <col min="12" max="12" width="30.28515625" style="12" customWidth="1"/>
    <col min="13" max="16384" width="9.140625" style="12"/>
  </cols>
  <sheetData>
    <row r="2" spans="1:12" ht="60" customHeight="1" x14ac:dyDescent="0.25">
      <c r="A2" s="78" t="s">
        <v>0</v>
      </c>
      <c r="B2" s="78" t="s">
        <v>1</v>
      </c>
      <c r="C2" s="78" t="s">
        <v>11</v>
      </c>
      <c r="D2" s="78" t="s">
        <v>16</v>
      </c>
      <c r="E2" s="80" t="s">
        <v>3</v>
      </c>
      <c r="F2" s="80" t="s">
        <v>2</v>
      </c>
      <c r="G2" s="80" t="s">
        <v>19</v>
      </c>
      <c r="H2" s="80" t="s">
        <v>7</v>
      </c>
      <c r="I2" s="80"/>
    </row>
    <row r="3" spans="1:12" s="5" customFormat="1" x14ac:dyDescent="0.25">
      <c r="A3" s="79"/>
      <c r="B3" s="79"/>
      <c r="C3" s="79"/>
      <c r="D3" s="79"/>
      <c r="E3" s="80"/>
      <c r="F3" s="80"/>
      <c r="G3" s="80"/>
      <c r="H3" s="2" t="s">
        <v>5</v>
      </c>
      <c r="I3" s="2" t="s">
        <v>9</v>
      </c>
      <c r="K3" s="3"/>
      <c r="L3" s="4"/>
    </row>
    <row r="4" spans="1:12" s="5" customFormat="1" x14ac:dyDescent="0.25">
      <c r="A4" s="6"/>
      <c r="B4" s="7"/>
      <c r="C4" s="7"/>
      <c r="D4" s="7"/>
      <c r="E4" s="1"/>
      <c r="F4" s="8"/>
      <c r="G4" s="8"/>
      <c r="H4" s="21"/>
      <c r="I4" s="24"/>
      <c r="K4" s="3"/>
      <c r="L4" s="4"/>
    </row>
    <row r="5" spans="1:12" x14ac:dyDescent="0.25">
      <c r="A5" s="22" t="s">
        <v>8</v>
      </c>
      <c r="B5" s="22">
        <v>11111111</v>
      </c>
      <c r="C5" s="22" t="s">
        <v>21</v>
      </c>
      <c r="D5" s="22" t="s">
        <v>18</v>
      </c>
      <c r="E5" s="23">
        <v>15720</v>
      </c>
      <c r="F5" s="23">
        <v>15720</v>
      </c>
      <c r="G5" s="23" t="s">
        <v>31</v>
      </c>
      <c r="H5" s="9">
        <f>F5</f>
        <v>15720</v>
      </c>
      <c r="I5" s="9">
        <f>F5*$I$4</f>
        <v>0</v>
      </c>
      <c r="K5" s="10"/>
      <c r="L5" s="11"/>
    </row>
    <row r="6" spans="1:12" ht="15.75" thickBot="1" x14ac:dyDescent="0.3">
      <c r="A6" s="22" t="s">
        <v>8</v>
      </c>
      <c r="B6" s="22">
        <v>22222222</v>
      </c>
      <c r="C6" s="22" t="s">
        <v>22</v>
      </c>
      <c r="D6" s="22" t="s">
        <v>23</v>
      </c>
      <c r="E6" s="23">
        <v>11790</v>
      </c>
      <c r="F6" s="23">
        <v>11790</v>
      </c>
      <c r="G6" s="23" t="s">
        <v>31</v>
      </c>
      <c r="H6" s="9">
        <f>F6</f>
        <v>11790</v>
      </c>
      <c r="I6" s="9">
        <f>F6*$I$4</f>
        <v>0</v>
      </c>
      <c r="K6" s="10"/>
      <c r="L6" s="11"/>
    </row>
    <row r="7" spans="1:12" ht="15.75" thickBot="1" x14ac:dyDescent="0.3">
      <c r="A7" s="11"/>
      <c r="B7" s="11"/>
      <c r="C7" s="11"/>
      <c r="D7" s="11"/>
      <c r="E7" s="15">
        <f>SUM(E5:E6)</f>
        <v>27510</v>
      </c>
      <c r="F7" s="13" t="s">
        <v>4</v>
      </c>
      <c r="G7" s="25"/>
      <c r="H7" s="14">
        <f>SUM(H5:H6)</f>
        <v>27510</v>
      </c>
      <c r="I7" s="14">
        <f>SUM(I5:I6)</f>
        <v>0</v>
      </c>
      <c r="K7" s="16"/>
      <c r="L7" s="11"/>
    </row>
    <row r="8" spans="1:12" x14ac:dyDescent="0.25">
      <c r="E8" s="17"/>
      <c r="F8" s="17"/>
      <c r="G8" s="17"/>
      <c r="H8" s="17"/>
      <c r="I8" s="17"/>
      <c r="K8" s="11"/>
      <c r="L8" s="11"/>
    </row>
    <row r="9" spans="1:12" x14ac:dyDescent="0.25">
      <c r="A9" s="12" t="s">
        <v>6</v>
      </c>
      <c r="F9" s="18"/>
      <c r="G9" s="18"/>
      <c r="H9" s="18"/>
    </row>
    <row r="10" spans="1:12" x14ac:dyDescent="0.25">
      <c r="F10" s="19"/>
      <c r="G10" s="19"/>
      <c r="H10" s="20"/>
    </row>
    <row r="11" spans="1:12" x14ac:dyDescent="0.25">
      <c r="F11" s="19"/>
      <c r="G11" s="19"/>
      <c r="H11" s="20"/>
    </row>
    <row r="12" spans="1:12" x14ac:dyDescent="0.25">
      <c r="F12" s="18"/>
      <c r="G12" s="18"/>
      <c r="H12" s="18"/>
    </row>
  </sheetData>
  <mergeCells count="8">
    <mergeCell ref="B2:B3"/>
    <mergeCell ref="A2:A3"/>
    <mergeCell ref="E2:E3"/>
    <mergeCell ref="H2:I2"/>
    <mergeCell ref="F2:F3"/>
    <mergeCell ref="G2:G3"/>
    <mergeCell ref="D2:D3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151"/>
  <sheetViews>
    <sheetView workbookViewId="0">
      <selection activeCell="D12" sqref="D12"/>
    </sheetView>
  </sheetViews>
  <sheetFormatPr defaultColWidth="9.140625" defaultRowHeight="15" x14ac:dyDescent="0.25"/>
  <cols>
    <col min="1" max="1" width="16.42578125" style="12" bestFit="1" customWidth="1"/>
    <col min="2" max="2" width="19.42578125" style="70" bestFit="1" customWidth="1"/>
    <col min="3" max="3" width="20" style="12" customWidth="1"/>
    <col min="4" max="4" width="24.85546875" style="12" customWidth="1"/>
    <col min="5" max="5" width="16.42578125" style="12" bestFit="1" customWidth="1"/>
    <col min="6" max="6" width="16.140625" style="29" customWidth="1"/>
    <col min="7" max="7" width="10.42578125" style="12" customWidth="1"/>
    <col min="8" max="8" width="14.5703125" style="12" customWidth="1"/>
    <col min="9" max="9" width="2.140625" style="12" customWidth="1"/>
    <col min="10" max="10" width="14" style="12" customWidth="1"/>
    <col min="11" max="11" width="13.7109375" style="12" customWidth="1"/>
    <col min="12" max="12" width="3.42578125" style="12" customWidth="1"/>
    <col min="13" max="16384" width="9.140625" style="12"/>
  </cols>
  <sheetData>
    <row r="1" spans="1:13" s="63" customFormat="1" ht="18.75" x14ac:dyDescent="0.25">
      <c r="A1" s="60" t="s">
        <v>10</v>
      </c>
      <c r="B1" s="68" t="s">
        <v>38</v>
      </c>
      <c r="C1" s="61" t="s">
        <v>11</v>
      </c>
      <c r="D1" s="61" t="s">
        <v>12</v>
      </c>
      <c r="E1" s="60" t="s">
        <v>13</v>
      </c>
      <c r="F1" s="62" t="s">
        <v>14</v>
      </c>
      <c r="G1" s="61" t="s">
        <v>39</v>
      </c>
      <c r="H1" s="60" t="s">
        <v>15</v>
      </c>
      <c r="J1" s="64" t="s">
        <v>24</v>
      </c>
      <c r="K1" s="65">
        <f>COUNT(F2:F151)</f>
        <v>0</v>
      </c>
      <c r="M1" s="66"/>
    </row>
    <row r="2" spans="1:13" ht="18.75" x14ac:dyDescent="0.3">
      <c r="A2" s="26" t="str">
        <f>IF(AND(ISBLANK('Summary-TBC BY SCHOOL'!$B6),ISBLANK('Summary-TBC BY SCHOOL'!$D6)),"","SCH Fees")</f>
        <v/>
      </c>
      <c r="B2" s="69" t="str">
        <f>IF(AND(ISBLANK('Summary-TBC BY SCHOOL'!$D6),ISBLANK('Summary-TBC BY SCHOOL'!$B6)),"",IF(ISBLANK('Summary-TBC BY SCHOOL'!$B6),'Summary-TBC BY SCHOOL'!$D6,'Summary-TBC BY SCHOOL'!$B6))</f>
        <v/>
      </c>
      <c r="C2" s="26" t="str">
        <f>IF(ISBLANK('Summary-TBC BY SCHOOL'!$C6),"",'Summary-TBC BY SCHOOL'!C6)</f>
        <v/>
      </c>
      <c r="D2" s="26" t="str">
        <f>IF(AND(ISBLANK('Summary-TBC BY SCHOOL'!$B6),ISBLANK('Summary-TBC BY SCHOOL'!$D6)),"",'Summary-TBC BY SCHOOL'!E6)</f>
        <v/>
      </c>
      <c r="E2" s="26" t="str">
        <f ca="1">IF(ISBLANK($B2),"",IF((LEN(DAY(NOW())))=1,("0"&amp;DAY(NOW())),DAY(NOW()))&amp;"/"&amp;IF((LEN(MONTH(NOW())))=1,("0"&amp;MONTH(NOW())),MONTH(NOW()))&amp;"/"&amp;YEAR(NOW()))</f>
        <v>11/07/2022</v>
      </c>
      <c r="F2" s="28" t="str">
        <f>IFERROR(IF(AND(ISBLANK('Summary-TBC BY SCHOOL'!$D6),ISBLANK('Summary-TBC BY SCHOOL'!$B6)),"",'Summary-TBC BY SCHOOL'!$I6*100),"")</f>
        <v/>
      </c>
      <c r="G2" s="26" t="str">
        <f>IF(ISBLANK('Summary-TBC BY SCHOOL'!$A6),"",'Summary-TBC BY SCHOOL'!$A6)</f>
        <v/>
      </c>
      <c r="H2" s="26"/>
      <c r="K2" s="30"/>
      <c r="M2" s="11"/>
    </row>
    <row r="3" spans="1:13" ht="18.75" x14ac:dyDescent="0.3">
      <c r="A3" s="26" t="str">
        <f>IF(AND(ISBLANK('Summary-TBC BY SCHOOL'!$B7),ISBLANK('Summary-TBC BY SCHOOL'!$D7)),"","SCH Fees")</f>
        <v/>
      </c>
      <c r="B3" s="69" t="str">
        <f>IF(AND(ISBLANK('Summary-TBC BY SCHOOL'!$D7),ISBLANK('Summary-TBC BY SCHOOL'!$B7)),"",IF(ISBLANK('Summary-TBC BY SCHOOL'!$B7),'Summary-TBC BY SCHOOL'!$D7,'Summary-TBC BY SCHOOL'!$B7))</f>
        <v/>
      </c>
      <c r="C3" s="26" t="str">
        <f>IF(ISBLANK('Summary-TBC BY SCHOOL'!$C7),"",'Summary-TBC BY SCHOOL'!C7)</f>
        <v/>
      </c>
      <c r="D3" s="26" t="str">
        <f>IF(AND(ISBLANK('Summary-TBC BY SCHOOL'!$B7),ISBLANK('Summary-TBC BY SCHOOL'!$D7)),"",'Summary-TBC BY SCHOOL'!E7)</f>
        <v/>
      </c>
      <c r="E3" s="26" t="str">
        <f t="shared" ref="E3:E66" ca="1" si="0">IF(ISBLANK($B3),"",IF((LEN(DAY(NOW())))=1,("0"&amp;DAY(NOW())),DAY(NOW()))&amp;"/"&amp;IF((LEN(MONTH(NOW())))=1,("0"&amp;MONTH(NOW())),MONTH(NOW()))&amp;"/"&amp;YEAR(NOW()))</f>
        <v>11/07/2022</v>
      </c>
      <c r="F3" s="28" t="str">
        <f>IFERROR(IF(AND(ISBLANK('Summary-TBC BY SCHOOL'!$D7),ISBLANK('Summary-TBC BY SCHOOL'!$B7)),"",'Summary-TBC BY SCHOOL'!$I7*100),"")</f>
        <v/>
      </c>
      <c r="G3" s="26" t="str">
        <f>IF(ISBLANK('Summary-TBC BY SCHOOL'!$A7),"",'Summary-TBC BY SCHOOL'!$A7)</f>
        <v/>
      </c>
      <c r="H3" s="26"/>
      <c r="J3" s="27" t="s">
        <v>25</v>
      </c>
      <c r="K3" s="31">
        <f>SUM(F2:F151)</f>
        <v>0</v>
      </c>
      <c r="M3" s="11"/>
    </row>
    <row r="4" spans="1:13" x14ac:dyDescent="0.25">
      <c r="A4" s="26" t="str">
        <f>IF(AND(ISBLANK('Summary-TBC BY SCHOOL'!$B8),ISBLANK('Summary-TBC BY SCHOOL'!$D8)),"","SCH Fees")</f>
        <v/>
      </c>
      <c r="B4" s="69" t="str">
        <f>IF(AND(ISBLANK('Summary-TBC BY SCHOOL'!$D8),ISBLANK('Summary-TBC BY SCHOOL'!$B8)),"",IF(ISBLANK('Summary-TBC BY SCHOOL'!$B8),'Summary-TBC BY SCHOOL'!$D8,'Summary-TBC BY SCHOOL'!$B8))</f>
        <v/>
      </c>
      <c r="C4" s="26" t="str">
        <f>IF(ISBLANK('Summary-TBC BY SCHOOL'!$C8),"",'Summary-TBC BY SCHOOL'!C8)</f>
        <v/>
      </c>
      <c r="D4" s="26" t="str">
        <f>IF(AND(ISBLANK('Summary-TBC BY SCHOOL'!$B8),ISBLANK('Summary-TBC BY SCHOOL'!$D8)),"",'Summary-TBC BY SCHOOL'!E8)</f>
        <v/>
      </c>
      <c r="E4" s="26" t="str">
        <f t="shared" ca="1" si="0"/>
        <v>11/07/2022</v>
      </c>
      <c r="F4" s="28" t="str">
        <f>IFERROR(IF(AND(ISBLANK('Summary-TBC BY SCHOOL'!$D8),ISBLANK('Summary-TBC BY SCHOOL'!$B8)),"",'Summary-TBC BY SCHOOL'!$I8*100),"")</f>
        <v/>
      </c>
      <c r="G4" s="26" t="str">
        <f>IF(ISBLANK('Summary-TBC BY SCHOOL'!$A8),"",'Summary-TBC BY SCHOOL'!$A8)</f>
        <v/>
      </c>
      <c r="H4" s="26"/>
      <c r="J4" s="11"/>
      <c r="K4" s="11"/>
      <c r="L4" s="11"/>
      <c r="M4" s="11"/>
    </row>
    <row r="5" spans="1:13" x14ac:dyDescent="0.25">
      <c r="A5" s="26" t="str">
        <f>IF(AND(ISBLANK('Summary-TBC BY SCHOOL'!$B9),ISBLANK('Summary-TBC BY SCHOOL'!$D9)),"","SCH Fees")</f>
        <v/>
      </c>
      <c r="B5" s="69" t="str">
        <f>IF(AND(ISBLANK('Summary-TBC BY SCHOOL'!$D9),ISBLANK('Summary-TBC BY SCHOOL'!$B9)),"",IF(ISBLANK('Summary-TBC BY SCHOOL'!$B9),'Summary-TBC BY SCHOOL'!$D9,'Summary-TBC BY SCHOOL'!$B9))</f>
        <v/>
      </c>
      <c r="C5" s="26" t="str">
        <f>IF(ISBLANK('Summary-TBC BY SCHOOL'!$C9),"",'Summary-TBC BY SCHOOL'!C9)</f>
        <v/>
      </c>
      <c r="D5" s="26" t="str">
        <f>IF(AND(ISBLANK('Summary-TBC BY SCHOOL'!$B9),ISBLANK('Summary-TBC BY SCHOOL'!$D9)),"",'Summary-TBC BY SCHOOL'!E9)</f>
        <v/>
      </c>
      <c r="E5" s="26" t="str">
        <f t="shared" ca="1" si="0"/>
        <v>11/07/2022</v>
      </c>
      <c r="F5" s="28" t="str">
        <f>IFERROR(IF(AND(ISBLANK('Summary-TBC BY SCHOOL'!$D9),ISBLANK('Summary-TBC BY SCHOOL'!$B9)),"",'Summary-TBC BY SCHOOL'!$I9*100),"")</f>
        <v/>
      </c>
      <c r="G5" s="26" t="str">
        <f>IF(ISBLANK('Summary-TBC BY SCHOOL'!$A9),"",'Summary-TBC BY SCHOOL'!$A9)</f>
        <v/>
      </c>
      <c r="H5" s="26"/>
      <c r="J5" s="11"/>
      <c r="K5" s="11"/>
      <c r="L5" s="11"/>
      <c r="M5" s="11"/>
    </row>
    <row r="6" spans="1:13" x14ac:dyDescent="0.25">
      <c r="A6" s="26" t="str">
        <f>IF(AND(ISBLANK('Summary-TBC BY SCHOOL'!$B10),ISBLANK('Summary-TBC BY SCHOOL'!$D10)),"","SCH Fees")</f>
        <v/>
      </c>
      <c r="B6" s="69" t="str">
        <f>IF(AND(ISBLANK('Summary-TBC BY SCHOOL'!$D10),ISBLANK('Summary-TBC BY SCHOOL'!$B10)),"",IF(ISBLANK('Summary-TBC BY SCHOOL'!$B10),'Summary-TBC BY SCHOOL'!$D10,'Summary-TBC BY SCHOOL'!$B10))</f>
        <v/>
      </c>
      <c r="C6" s="26" t="str">
        <f>IF(ISBLANK('Summary-TBC BY SCHOOL'!$C10),"",'Summary-TBC BY SCHOOL'!C10)</f>
        <v/>
      </c>
      <c r="D6" s="26" t="str">
        <f>IF(AND(ISBLANK('Summary-TBC BY SCHOOL'!$B10),ISBLANK('Summary-TBC BY SCHOOL'!$D10)),"",'Summary-TBC BY SCHOOL'!E10)</f>
        <v/>
      </c>
      <c r="E6" s="26" t="str">
        <f t="shared" ca="1" si="0"/>
        <v>11/07/2022</v>
      </c>
      <c r="F6" s="28" t="str">
        <f>IFERROR(IF(AND(ISBLANK('Summary-TBC BY SCHOOL'!$D10),ISBLANK('Summary-TBC BY SCHOOL'!$B10)),"",'Summary-TBC BY SCHOOL'!$I10*100),"")</f>
        <v/>
      </c>
      <c r="G6" s="26" t="str">
        <f>IF(ISBLANK('Summary-TBC BY SCHOOL'!$A10),"",'Summary-TBC BY SCHOOL'!$A10)</f>
        <v/>
      </c>
      <c r="H6" s="26"/>
      <c r="J6" s="11"/>
      <c r="K6" s="11"/>
      <c r="L6" s="11"/>
      <c r="M6" s="11"/>
    </row>
    <row r="7" spans="1:13" x14ac:dyDescent="0.25">
      <c r="A7" s="26" t="str">
        <f>IF(AND(ISBLANK('Summary-TBC BY SCHOOL'!$B11),ISBLANK('Summary-TBC BY SCHOOL'!$D11)),"","SCH Fees")</f>
        <v/>
      </c>
      <c r="B7" s="69" t="str">
        <f>IF(AND(ISBLANK('Summary-TBC BY SCHOOL'!$D11),ISBLANK('Summary-TBC BY SCHOOL'!$B11)),"",IF(ISBLANK('Summary-TBC BY SCHOOL'!$B11),'Summary-TBC BY SCHOOL'!$D11,'Summary-TBC BY SCHOOL'!$B11))</f>
        <v/>
      </c>
      <c r="C7" s="26" t="str">
        <f>IF(ISBLANK('Summary-TBC BY SCHOOL'!$C11),"",'Summary-TBC BY SCHOOL'!C11)</f>
        <v/>
      </c>
      <c r="D7" s="26" t="str">
        <f>IF(AND(ISBLANK('Summary-TBC BY SCHOOL'!$B11),ISBLANK('Summary-TBC BY SCHOOL'!$D11)),"",'Summary-TBC BY SCHOOL'!E11)</f>
        <v/>
      </c>
      <c r="E7" s="26" t="str">
        <f t="shared" ca="1" si="0"/>
        <v>11/07/2022</v>
      </c>
      <c r="F7" s="28" t="str">
        <f>IFERROR(IF(AND(ISBLANK('Summary-TBC BY SCHOOL'!$D11),ISBLANK('Summary-TBC BY SCHOOL'!$B11)),"",'Summary-TBC BY SCHOOL'!$I11*100),"")</f>
        <v/>
      </c>
      <c r="G7" s="26" t="str">
        <f>IF(ISBLANK('Summary-TBC BY SCHOOL'!$A11),"",'Summary-TBC BY SCHOOL'!$A11)</f>
        <v/>
      </c>
      <c r="H7" s="26"/>
    </row>
    <row r="8" spans="1:13" x14ac:dyDescent="0.25">
      <c r="A8" s="26" t="str">
        <f>IF(AND(ISBLANK('Summary-TBC BY SCHOOL'!$B12),ISBLANK('Summary-TBC BY SCHOOL'!$D12)),"","SCH Fees")</f>
        <v/>
      </c>
      <c r="B8" s="69" t="str">
        <f>IF(AND(ISBLANK('Summary-TBC BY SCHOOL'!$D12),ISBLANK('Summary-TBC BY SCHOOL'!$B12)),"",IF(ISBLANK('Summary-TBC BY SCHOOL'!$B12),'Summary-TBC BY SCHOOL'!$D12,'Summary-TBC BY SCHOOL'!$B12))</f>
        <v/>
      </c>
      <c r="C8" s="26" t="str">
        <f>IF(ISBLANK('Summary-TBC BY SCHOOL'!$C12),"",'Summary-TBC BY SCHOOL'!C12)</f>
        <v/>
      </c>
      <c r="D8" s="26" t="str">
        <f>IF(AND(ISBLANK('Summary-TBC BY SCHOOL'!$B12),ISBLANK('Summary-TBC BY SCHOOL'!$D12)),"",'Summary-TBC BY SCHOOL'!E12)</f>
        <v/>
      </c>
      <c r="E8" s="26" t="str">
        <f t="shared" ca="1" si="0"/>
        <v>11/07/2022</v>
      </c>
      <c r="F8" s="28" t="str">
        <f>IFERROR(IF(AND(ISBLANK('Summary-TBC BY SCHOOL'!$D12),ISBLANK('Summary-TBC BY SCHOOL'!$B12)),"",'Summary-TBC BY SCHOOL'!$I12*100),"")</f>
        <v/>
      </c>
      <c r="G8" s="26" t="str">
        <f>IF(ISBLANK('Summary-TBC BY SCHOOL'!$A12),"",'Summary-TBC BY SCHOOL'!$A12)</f>
        <v/>
      </c>
      <c r="H8" s="26"/>
    </row>
    <row r="9" spans="1:13" x14ac:dyDescent="0.25">
      <c r="A9" s="26" t="str">
        <f>IF(AND(ISBLANK('Summary-TBC BY SCHOOL'!$B13),ISBLANK('Summary-TBC BY SCHOOL'!$D13)),"","SCH Fees")</f>
        <v/>
      </c>
      <c r="B9" s="69" t="str">
        <f>IF(AND(ISBLANK('Summary-TBC BY SCHOOL'!$D13),ISBLANK('Summary-TBC BY SCHOOL'!$B13)),"",IF(ISBLANK('Summary-TBC BY SCHOOL'!$B13),'Summary-TBC BY SCHOOL'!$D13,'Summary-TBC BY SCHOOL'!$B13))</f>
        <v/>
      </c>
      <c r="C9" s="26" t="str">
        <f>IF(ISBLANK('Summary-TBC BY SCHOOL'!$C13),"",'Summary-TBC BY SCHOOL'!C13)</f>
        <v/>
      </c>
      <c r="D9" s="26" t="str">
        <f>IF(AND(ISBLANK('Summary-TBC BY SCHOOL'!$B13),ISBLANK('Summary-TBC BY SCHOOL'!$D13)),"",'Summary-TBC BY SCHOOL'!E13)</f>
        <v/>
      </c>
      <c r="E9" s="26" t="str">
        <f t="shared" ca="1" si="0"/>
        <v>11/07/2022</v>
      </c>
      <c r="F9" s="28" t="str">
        <f>IFERROR(IF(AND(ISBLANK('Summary-TBC BY SCHOOL'!$D13),ISBLANK('Summary-TBC BY SCHOOL'!$B13)),"",'Summary-TBC BY SCHOOL'!$I13*100),"")</f>
        <v/>
      </c>
      <c r="G9" s="26" t="str">
        <f>IF(ISBLANK('Summary-TBC BY SCHOOL'!$A13),"",'Summary-TBC BY SCHOOL'!$A13)</f>
        <v/>
      </c>
      <c r="H9" s="26"/>
    </row>
    <row r="10" spans="1:13" x14ac:dyDescent="0.25">
      <c r="A10" s="26" t="str">
        <f>IF(AND(ISBLANK('Summary-TBC BY SCHOOL'!$B14),ISBLANK('Summary-TBC BY SCHOOL'!$D14)),"","SCH Fees")</f>
        <v/>
      </c>
      <c r="B10" s="69" t="str">
        <f>IF(AND(ISBLANK('Summary-TBC BY SCHOOL'!$D14),ISBLANK('Summary-TBC BY SCHOOL'!$B14)),"",IF(ISBLANK('Summary-TBC BY SCHOOL'!$B14),'Summary-TBC BY SCHOOL'!$D14,'Summary-TBC BY SCHOOL'!$B14))</f>
        <v/>
      </c>
      <c r="C10" s="26" t="str">
        <f>IF(ISBLANK('Summary-TBC BY SCHOOL'!$C14),"",'Summary-TBC BY SCHOOL'!C14)</f>
        <v/>
      </c>
      <c r="D10" s="26" t="str">
        <f>IF(AND(ISBLANK('Summary-TBC BY SCHOOL'!$B14),ISBLANK('Summary-TBC BY SCHOOL'!$D14)),"",'Summary-TBC BY SCHOOL'!E14)</f>
        <v/>
      </c>
      <c r="E10" s="26" t="str">
        <f t="shared" ca="1" si="0"/>
        <v>11/07/2022</v>
      </c>
      <c r="F10" s="28" t="str">
        <f>IFERROR(IF(AND(ISBLANK('Summary-TBC BY SCHOOL'!$D14),ISBLANK('Summary-TBC BY SCHOOL'!$B14)),"",'Summary-TBC BY SCHOOL'!$I14*100),"")</f>
        <v/>
      </c>
      <c r="G10" s="26" t="str">
        <f>IF(ISBLANK('Summary-TBC BY SCHOOL'!$A14),"",'Summary-TBC BY SCHOOL'!$A14)</f>
        <v/>
      </c>
      <c r="H10" s="26"/>
    </row>
    <row r="11" spans="1:13" x14ac:dyDescent="0.25">
      <c r="A11" s="26" t="str">
        <f>IF(AND(ISBLANK('Summary-TBC BY SCHOOL'!$B15),ISBLANK('Summary-TBC BY SCHOOL'!$D15)),"","SCH Fees")</f>
        <v/>
      </c>
      <c r="B11" s="69" t="str">
        <f>IF(AND(ISBLANK('Summary-TBC BY SCHOOL'!$D15),ISBLANK('Summary-TBC BY SCHOOL'!$B15)),"",IF(ISBLANK('Summary-TBC BY SCHOOL'!$B15),'Summary-TBC BY SCHOOL'!$D15,'Summary-TBC BY SCHOOL'!$B15))</f>
        <v/>
      </c>
      <c r="C11" s="26" t="str">
        <f>IF(ISBLANK('Summary-TBC BY SCHOOL'!$C15),"",'Summary-TBC BY SCHOOL'!C15)</f>
        <v/>
      </c>
      <c r="D11" s="26" t="str">
        <f>IF(AND(ISBLANK('Summary-TBC BY SCHOOL'!$B15),ISBLANK('Summary-TBC BY SCHOOL'!$D15)),"",'Summary-TBC BY SCHOOL'!E15)</f>
        <v/>
      </c>
      <c r="E11" s="26" t="str">
        <f t="shared" ca="1" si="0"/>
        <v>11/07/2022</v>
      </c>
      <c r="F11" s="28" t="str">
        <f>IFERROR(IF(AND(ISBLANK('Summary-TBC BY SCHOOL'!$D15),ISBLANK('Summary-TBC BY SCHOOL'!$B15)),"",'Summary-TBC BY SCHOOL'!$I15*100),"")</f>
        <v/>
      </c>
      <c r="G11" s="26" t="str">
        <f>IF(ISBLANK('Summary-TBC BY SCHOOL'!$A15),"",'Summary-TBC BY SCHOOL'!$A15)</f>
        <v/>
      </c>
      <c r="H11" s="26"/>
    </row>
    <row r="12" spans="1:13" x14ac:dyDescent="0.25">
      <c r="A12" s="26" t="str">
        <f>IF(AND(ISBLANK('Summary-TBC BY SCHOOL'!$B16),ISBLANK('Summary-TBC BY SCHOOL'!$D16)),"","SCH Fees")</f>
        <v/>
      </c>
      <c r="B12" s="69" t="str">
        <f>IF(AND(ISBLANK('Summary-TBC BY SCHOOL'!$D16),ISBLANK('Summary-TBC BY SCHOOL'!$B16)),"",IF(ISBLANK('Summary-TBC BY SCHOOL'!$B16),'Summary-TBC BY SCHOOL'!$D16,'Summary-TBC BY SCHOOL'!$B16))</f>
        <v/>
      </c>
      <c r="C12" s="26" t="str">
        <f>IF(ISBLANK('Summary-TBC BY SCHOOL'!$C16),"",'Summary-TBC BY SCHOOL'!C16)</f>
        <v/>
      </c>
      <c r="D12" s="26" t="str">
        <f>IF(AND(ISBLANK('Summary-TBC BY SCHOOL'!$B16),ISBLANK('Summary-TBC BY SCHOOL'!$D16)),"",'Summary-TBC BY SCHOOL'!E16)</f>
        <v/>
      </c>
      <c r="E12" s="26" t="str">
        <f t="shared" ca="1" si="0"/>
        <v>11/07/2022</v>
      </c>
      <c r="F12" s="28" t="str">
        <f>IFERROR(IF(AND(ISBLANK('Summary-TBC BY SCHOOL'!$D16),ISBLANK('Summary-TBC BY SCHOOL'!$B16)),"",'Summary-TBC BY SCHOOL'!$I16*100),"")</f>
        <v/>
      </c>
      <c r="G12" s="26" t="str">
        <f>IF(ISBLANK('Summary-TBC BY SCHOOL'!$A16),"",'Summary-TBC BY SCHOOL'!$A16)</f>
        <v/>
      </c>
      <c r="H12" s="26"/>
    </row>
    <row r="13" spans="1:13" x14ac:dyDescent="0.25">
      <c r="A13" s="26" t="str">
        <f>IF(AND(ISBLANK('Summary-TBC BY SCHOOL'!$B17),ISBLANK('Summary-TBC BY SCHOOL'!$D17)),"","SCH Fees")</f>
        <v/>
      </c>
      <c r="B13" s="69" t="str">
        <f>IF(AND(ISBLANK('Summary-TBC BY SCHOOL'!$D17),ISBLANK('Summary-TBC BY SCHOOL'!$B17)),"",IF(ISBLANK('Summary-TBC BY SCHOOL'!$B17),'Summary-TBC BY SCHOOL'!$D17,'Summary-TBC BY SCHOOL'!$B17))</f>
        <v/>
      </c>
      <c r="C13" s="26" t="str">
        <f>IF(ISBLANK('Summary-TBC BY SCHOOL'!$C17),"",'Summary-TBC BY SCHOOL'!C17)</f>
        <v/>
      </c>
      <c r="D13" s="26" t="str">
        <f>IF(AND(ISBLANK('Summary-TBC BY SCHOOL'!$B17),ISBLANK('Summary-TBC BY SCHOOL'!$D17)),"",'Summary-TBC BY SCHOOL'!E17)</f>
        <v/>
      </c>
      <c r="E13" s="26" t="str">
        <f t="shared" ca="1" si="0"/>
        <v>11/07/2022</v>
      </c>
      <c r="F13" s="28" t="str">
        <f>IFERROR(IF(AND(ISBLANK('Summary-TBC BY SCHOOL'!$D17),ISBLANK('Summary-TBC BY SCHOOL'!$B17)),"",'Summary-TBC BY SCHOOL'!$I17*100),"")</f>
        <v/>
      </c>
      <c r="G13" s="26" t="str">
        <f>IF(ISBLANK('Summary-TBC BY SCHOOL'!$A17),"",'Summary-TBC BY SCHOOL'!$A17)</f>
        <v/>
      </c>
      <c r="H13" s="26"/>
    </row>
    <row r="14" spans="1:13" x14ac:dyDescent="0.25">
      <c r="A14" s="26" t="str">
        <f>IF(AND(ISBLANK('Summary-TBC BY SCHOOL'!$B18),ISBLANK('Summary-TBC BY SCHOOL'!$D18)),"","SCH Fees")</f>
        <v/>
      </c>
      <c r="B14" s="69" t="str">
        <f>IF(AND(ISBLANK('Summary-TBC BY SCHOOL'!$D18),ISBLANK('Summary-TBC BY SCHOOL'!$B18)),"",IF(ISBLANK('Summary-TBC BY SCHOOL'!$B18),'Summary-TBC BY SCHOOL'!$D18,'Summary-TBC BY SCHOOL'!$B18))</f>
        <v/>
      </c>
      <c r="C14" s="26" t="str">
        <f>IF(ISBLANK('Summary-TBC BY SCHOOL'!$C18),"",'Summary-TBC BY SCHOOL'!C18)</f>
        <v/>
      </c>
      <c r="D14" s="26" t="str">
        <f>IF(AND(ISBLANK('Summary-TBC BY SCHOOL'!$B18),ISBLANK('Summary-TBC BY SCHOOL'!$D18)),"",'Summary-TBC BY SCHOOL'!E18)</f>
        <v/>
      </c>
      <c r="E14" s="26" t="str">
        <f t="shared" ca="1" si="0"/>
        <v>11/07/2022</v>
      </c>
      <c r="F14" s="28" t="str">
        <f>IFERROR(IF(AND(ISBLANK('Summary-TBC BY SCHOOL'!$D18),ISBLANK('Summary-TBC BY SCHOOL'!$B18)),"",'Summary-TBC BY SCHOOL'!$I18*100),"")</f>
        <v/>
      </c>
      <c r="G14" s="26" t="str">
        <f>IF(ISBLANK('Summary-TBC BY SCHOOL'!$A18),"",'Summary-TBC BY SCHOOL'!$A18)</f>
        <v/>
      </c>
      <c r="H14" s="26"/>
    </row>
    <row r="15" spans="1:13" x14ac:dyDescent="0.25">
      <c r="A15" s="26" t="str">
        <f>IF(AND(ISBLANK('Summary-TBC BY SCHOOL'!$B19),ISBLANK('Summary-TBC BY SCHOOL'!$D19)),"","SCH Fees")</f>
        <v/>
      </c>
      <c r="B15" s="69" t="str">
        <f>IF(AND(ISBLANK('Summary-TBC BY SCHOOL'!$D19),ISBLANK('Summary-TBC BY SCHOOL'!$B19)),"",IF(ISBLANK('Summary-TBC BY SCHOOL'!$B19),'Summary-TBC BY SCHOOL'!$D19,'Summary-TBC BY SCHOOL'!$B19))</f>
        <v/>
      </c>
      <c r="C15" s="26" t="str">
        <f>IF(ISBLANK('Summary-TBC BY SCHOOL'!$C19),"",'Summary-TBC BY SCHOOL'!C19)</f>
        <v/>
      </c>
      <c r="D15" s="26" t="str">
        <f>IF(AND(ISBLANK('Summary-TBC BY SCHOOL'!$B19),ISBLANK('Summary-TBC BY SCHOOL'!$D19)),"",'Summary-TBC BY SCHOOL'!E19)</f>
        <v/>
      </c>
      <c r="E15" s="26" t="str">
        <f t="shared" ca="1" si="0"/>
        <v>11/07/2022</v>
      </c>
      <c r="F15" s="28" t="str">
        <f>IFERROR(IF(AND(ISBLANK('Summary-TBC BY SCHOOL'!$D19),ISBLANK('Summary-TBC BY SCHOOL'!$B19)),"",'Summary-TBC BY SCHOOL'!$I19*100),"")</f>
        <v/>
      </c>
      <c r="G15" s="26" t="str">
        <f>IF(ISBLANK('Summary-TBC BY SCHOOL'!$A19),"",'Summary-TBC BY SCHOOL'!$A19)</f>
        <v/>
      </c>
      <c r="H15" s="26"/>
    </row>
    <row r="16" spans="1:13" x14ac:dyDescent="0.25">
      <c r="A16" s="26" t="str">
        <f>IF(AND(ISBLANK('Summary-TBC BY SCHOOL'!$B20),ISBLANK('Summary-TBC BY SCHOOL'!$D20)),"","SCH Fees")</f>
        <v/>
      </c>
      <c r="B16" s="69" t="str">
        <f>IF(AND(ISBLANK('Summary-TBC BY SCHOOL'!$D20),ISBLANK('Summary-TBC BY SCHOOL'!$B20)),"",IF(ISBLANK('Summary-TBC BY SCHOOL'!$B20),'Summary-TBC BY SCHOOL'!$D20,'Summary-TBC BY SCHOOL'!$B20))</f>
        <v/>
      </c>
      <c r="C16" s="26" t="str">
        <f>IF(ISBLANK('Summary-TBC BY SCHOOL'!$C20),"",'Summary-TBC BY SCHOOL'!C20)</f>
        <v/>
      </c>
      <c r="D16" s="26" t="str">
        <f>IF(AND(ISBLANK('Summary-TBC BY SCHOOL'!$B20),ISBLANK('Summary-TBC BY SCHOOL'!$D20)),"",'Summary-TBC BY SCHOOL'!E20)</f>
        <v/>
      </c>
      <c r="E16" s="26" t="str">
        <f t="shared" ca="1" si="0"/>
        <v>11/07/2022</v>
      </c>
      <c r="F16" s="28" t="str">
        <f>IFERROR(IF(AND(ISBLANK('Summary-TBC BY SCHOOL'!$D20),ISBLANK('Summary-TBC BY SCHOOL'!$B20)),"",'Summary-TBC BY SCHOOL'!$I20*100),"")</f>
        <v/>
      </c>
      <c r="G16" s="26" t="str">
        <f>IF(ISBLANK('Summary-TBC BY SCHOOL'!$A20),"",'Summary-TBC BY SCHOOL'!$A20)</f>
        <v/>
      </c>
      <c r="H16" s="26"/>
    </row>
    <row r="17" spans="1:8" x14ac:dyDescent="0.25">
      <c r="A17" s="26" t="str">
        <f>IF(AND(ISBLANK('Summary-TBC BY SCHOOL'!$B21),ISBLANK('Summary-TBC BY SCHOOL'!$D21)),"","SCH Fees")</f>
        <v/>
      </c>
      <c r="B17" s="69" t="str">
        <f>IF(AND(ISBLANK('Summary-TBC BY SCHOOL'!$D21),ISBLANK('Summary-TBC BY SCHOOL'!$B21)),"",IF(ISBLANK('Summary-TBC BY SCHOOL'!$B21),'Summary-TBC BY SCHOOL'!$D21,'Summary-TBC BY SCHOOL'!$B21))</f>
        <v/>
      </c>
      <c r="C17" s="26" t="str">
        <f>IF(ISBLANK('Summary-TBC BY SCHOOL'!$C21),"",'Summary-TBC BY SCHOOL'!C21)</f>
        <v/>
      </c>
      <c r="D17" s="26" t="str">
        <f>IF(AND(ISBLANK('Summary-TBC BY SCHOOL'!$B21),ISBLANK('Summary-TBC BY SCHOOL'!$D21)),"",'Summary-TBC BY SCHOOL'!E21)</f>
        <v/>
      </c>
      <c r="E17" s="26" t="str">
        <f t="shared" ca="1" si="0"/>
        <v>11/07/2022</v>
      </c>
      <c r="F17" s="28" t="str">
        <f>IFERROR(IF(AND(ISBLANK('Summary-TBC BY SCHOOL'!$D21),ISBLANK('Summary-TBC BY SCHOOL'!$B21)),"",'Summary-TBC BY SCHOOL'!$I21*100),"")</f>
        <v/>
      </c>
      <c r="G17" s="26" t="str">
        <f>IF(ISBLANK('Summary-TBC BY SCHOOL'!$A21),"",'Summary-TBC BY SCHOOL'!$A21)</f>
        <v/>
      </c>
      <c r="H17" s="26"/>
    </row>
    <row r="18" spans="1:8" x14ac:dyDescent="0.25">
      <c r="A18" s="26" t="str">
        <f>IF(AND(ISBLANK('Summary-TBC BY SCHOOL'!$B22),ISBLANK('Summary-TBC BY SCHOOL'!$D22)),"","SCH Fees")</f>
        <v/>
      </c>
      <c r="B18" s="69" t="str">
        <f>IF(AND(ISBLANK('Summary-TBC BY SCHOOL'!$D22),ISBLANK('Summary-TBC BY SCHOOL'!$B22)),"",IF(ISBLANK('Summary-TBC BY SCHOOL'!$B22),'Summary-TBC BY SCHOOL'!$D22,'Summary-TBC BY SCHOOL'!$B22))</f>
        <v/>
      </c>
      <c r="C18" s="26" t="str">
        <f>IF(ISBLANK('Summary-TBC BY SCHOOL'!$C22),"",'Summary-TBC BY SCHOOL'!C22)</f>
        <v/>
      </c>
      <c r="D18" s="26" t="str">
        <f>IF(AND(ISBLANK('Summary-TBC BY SCHOOL'!$B22),ISBLANK('Summary-TBC BY SCHOOL'!$D22)),"",'Summary-TBC BY SCHOOL'!E22)</f>
        <v/>
      </c>
      <c r="E18" s="26" t="str">
        <f t="shared" ca="1" si="0"/>
        <v>11/07/2022</v>
      </c>
      <c r="F18" s="28" t="str">
        <f>IFERROR(IF(AND(ISBLANK('Summary-TBC BY SCHOOL'!$D22),ISBLANK('Summary-TBC BY SCHOOL'!$B22)),"",'Summary-TBC BY SCHOOL'!$I22*100),"")</f>
        <v/>
      </c>
      <c r="G18" s="26" t="str">
        <f>IF(ISBLANK('Summary-TBC BY SCHOOL'!$A22),"",'Summary-TBC BY SCHOOL'!$A22)</f>
        <v/>
      </c>
      <c r="H18" s="26"/>
    </row>
    <row r="19" spans="1:8" x14ac:dyDescent="0.25">
      <c r="A19" s="26" t="str">
        <f>IF(AND(ISBLANK('Summary-TBC BY SCHOOL'!$B23),ISBLANK('Summary-TBC BY SCHOOL'!$D23)),"","SCH Fees")</f>
        <v/>
      </c>
      <c r="B19" s="69" t="str">
        <f>IF(AND(ISBLANK('Summary-TBC BY SCHOOL'!$D23),ISBLANK('Summary-TBC BY SCHOOL'!$B23)),"",IF(ISBLANK('Summary-TBC BY SCHOOL'!$B23),'Summary-TBC BY SCHOOL'!$D23,'Summary-TBC BY SCHOOL'!$B23))</f>
        <v/>
      </c>
      <c r="C19" s="26" t="str">
        <f>IF(ISBLANK('Summary-TBC BY SCHOOL'!$C23),"",'Summary-TBC BY SCHOOL'!C23)</f>
        <v/>
      </c>
      <c r="D19" s="26" t="str">
        <f>IF(AND(ISBLANK('Summary-TBC BY SCHOOL'!$B23),ISBLANK('Summary-TBC BY SCHOOL'!$D23)),"",'Summary-TBC BY SCHOOL'!E23)</f>
        <v/>
      </c>
      <c r="E19" s="26" t="str">
        <f t="shared" ca="1" si="0"/>
        <v>11/07/2022</v>
      </c>
      <c r="F19" s="28" t="str">
        <f>IFERROR(IF(AND(ISBLANK('Summary-TBC BY SCHOOL'!$D23),ISBLANK('Summary-TBC BY SCHOOL'!$B23)),"",'Summary-TBC BY SCHOOL'!$I23*100),"")</f>
        <v/>
      </c>
      <c r="G19" s="26" t="str">
        <f>IF(ISBLANK('Summary-TBC BY SCHOOL'!$A23),"",'Summary-TBC BY SCHOOL'!$A23)</f>
        <v/>
      </c>
      <c r="H19" s="26"/>
    </row>
    <row r="20" spans="1:8" x14ac:dyDescent="0.25">
      <c r="A20" s="26" t="str">
        <f>IF(AND(ISBLANK('Summary-TBC BY SCHOOL'!$B24),ISBLANK('Summary-TBC BY SCHOOL'!$D24)),"","SCH Fees")</f>
        <v/>
      </c>
      <c r="B20" s="69" t="str">
        <f>IF(AND(ISBLANK('Summary-TBC BY SCHOOL'!$D24),ISBLANK('Summary-TBC BY SCHOOL'!$B24)),"",IF(ISBLANK('Summary-TBC BY SCHOOL'!$B24),'Summary-TBC BY SCHOOL'!$D24,'Summary-TBC BY SCHOOL'!$B24))</f>
        <v/>
      </c>
      <c r="C20" s="26" t="str">
        <f>IF(ISBLANK('Summary-TBC BY SCHOOL'!$C24),"",'Summary-TBC BY SCHOOL'!C24)</f>
        <v/>
      </c>
      <c r="D20" s="26" t="str">
        <f>IF(AND(ISBLANK('Summary-TBC BY SCHOOL'!$B24),ISBLANK('Summary-TBC BY SCHOOL'!$D24)),"",'Summary-TBC BY SCHOOL'!E24)</f>
        <v/>
      </c>
      <c r="E20" s="26" t="str">
        <f t="shared" ca="1" si="0"/>
        <v>11/07/2022</v>
      </c>
      <c r="F20" s="28" t="str">
        <f>IFERROR(IF(AND(ISBLANK('Summary-TBC BY SCHOOL'!$D24),ISBLANK('Summary-TBC BY SCHOOL'!$B24)),"",'Summary-TBC BY SCHOOL'!$I24*100),"")</f>
        <v/>
      </c>
      <c r="G20" s="26" t="str">
        <f>IF(ISBLANK('Summary-TBC BY SCHOOL'!$A24),"",'Summary-TBC BY SCHOOL'!$A24)</f>
        <v/>
      </c>
      <c r="H20" s="26"/>
    </row>
    <row r="21" spans="1:8" x14ac:dyDescent="0.25">
      <c r="A21" s="26" t="str">
        <f>IF(AND(ISBLANK('Summary-TBC BY SCHOOL'!$B25),ISBLANK('Summary-TBC BY SCHOOL'!$D25)),"","SCH Fees")</f>
        <v/>
      </c>
      <c r="B21" s="69" t="str">
        <f>IF(AND(ISBLANK('Summary-TBC BY SCHOOL'!$D25),ISBLANK('Summary-TBC BY SCHOOL'!$B25)),"",IF(ISBLANK('Summary-TBC BY SCHOOL'!$B25),'Summary-TBC BY SCHOOL'!$D25,'Summary-TBC BY SCHOOL'!$B25))</f>
        <v/>
      </c>
      <c r="C21" s="26" t="str">
        <f>IF(ISBLANK('Summary-TBC BY SCHOOL'!$C25),"",'Summary-TBC BY SCHOOL'!C25)</f>
        <v/>
      </c>
      <c r="D21" s="26" t="str">
        <f>IF(AND(ISBLANK('Summary-TBC BY SCHOOL'!$B25),ISBLANK('Summary-TBC BY SCHOOL'!$D25)),"",'Summary-TBC BY SCHOOL'!E25)</f>
        <v/>
      </c>
      <c r="E21" s="26" t="str">
        <f t="shared" ca="1" si="0"/>
        <v>11/07/2022</v>
      </c>
      <c r="F21" s="28" t="str">
        <f>IFERROR(IF(AND(ISBLANK('Summary-TBC BY SCHOOL'!$D25),ISBLANK('Summary-TBC BY SCHOOL'!$B25)),"",'Summary-TBC BY SCHOOL'!$I25*100),"")</f>
        <v/>
      </c>
      <c r="G21" s="26" t="str">
        <f>IF(ISBLANK('Summary-TBC BY SCHOOL'!$A25),"",'Summary-TBC BY SCHOOL'!$A25)</f>
        <v/>
      </c>
      <c r="H21" s="26"/>
    </row>
    <row r="22" spans="1:8" x14ac:dyDescent="0.25">
      <c r="A22" s="26" t="str">
        <f>IF(AND(ISBLANK('Summary-TBC BY SCHOOL'!$B26),ISBLANK('Summary-TBC BY SCHOOL'!$D26)),"","SCH Fees")</f>
        <v/>
      </c>
      <c r="B22" s="69" t="str">
        <f>IF(AND(ISBLANK('Summary-TBC BY SCHOOL'!$D26),ISBLANK('Summary-TBC BY SCHOOL'!$B26)),"",IF(ISBLANK('Summary-TBC BY SCHOOL'!$B26),'Summary-TBC BY SCHOOL'!$D26,'Summary-TBC BY SCHOOL'!$B26))</f>
        <v/>
      </c>
      <c r="C22" s="26" t="str">
        <f>IF(ISBLANK('Summary-TBC BY SCHOOL'!$C26),"",'Summary-TBC BY SCHOOL'!C26)</f>
        <v/>
      </c>
      <c r="D22" s="26" t="str">
        <f>IF(AND(ISBLANK('Summary-TBC BY SCHOOL'!$B26),ISBLANK('Summary-TBC BY SCHOOL'!$D26)),"",'Summary-TBC BY SCHOOL'!E26)</f>
        <v/>
      </c>
      <c r="E22" s="26" t="str">
        <f t="shared" ca="1" si="0"/>
        <v>11/07/2022</v>
      </c>
      <c r="F22" s="28" t="str">
        <f>IFERROR(IF(AND(ISBLANK('Summary-TBC BY SCHOOL'!$D26),ISBLANK('Summary-TBC BY SCHOOL'!$B26)),"",'Summary-TBC BY SCHOOL'!$I26*100),"")</f>
        <v/>
      </c>
      <c r="G22" s="26" t="str">
        <f>IF(ISBLANK('Summary-TBC BY SCHOOL'!$A26),"",'Summary-TBC BY SCHOOL'!$A26)</f>
        <v/>
      </c>
      <c r="H22" s="26"/>
    </row>
    <row r="23" spans="1:8" x14ac:dyDescent="0.25">
      <c r="A23" s="26" t="str">
        <f>IF(AND(ISBLANK('Summary-TBC BY SCHOOL'!$B27),ISBLANK('Summary-TBC BY SCHOOL'!$D27)),"","SCH Fees")</f>
        <v/>
      </c>
      <c r="B23" s="69" t="str">
        <f>IF(AND(ISBLANK('Summary-TBC BY SCHOOL'!$D27),ISBLANK('Summary-TBC BY SCHOOL'!$B27)),"",IF(ISBLANK('Summary-TBC BY SCHOOL'!$B27),'Summary-TBC BY SCHOOL'!$D27,'Summary-TBC BY SCHOOL'!$B27))</f>
        <v/>
      </c>
      <c r="C23" s="26" t="str">
        <f>IF(ISBLANK('Summary-TBC BY SCHOOL'!$C27),"",'Summary-TBC BY SCHOOL'!C27)</f>
        <v/>
      </c>
      <c r="D23" s="26" t="str">
        <f>IF(AND(ISBLANK('Summary-TBC BY SCHOOL'!$B27),ISBLANK('Summary-TBC BY SCHOOL'!$D27)),"",'Summary-TBC BY SCHOOL'!E27)</f>
        <v/>
      </c>
      <c r="E23" s="26" t="str">
        <f t="shared" ca="1" si="0"/>
        <v>11/07/2022</v>
      </c>
      <c r="F23" s="28" t="str">
        <f>IFERROR(IF(AND(ISBLANK('Summary-TBC BY SCHOOL'!$D27),ISBLANK('Summary-TBC BY SCHOOL'!$B27)),"",'Summary-TBC BY SCHOOL'!$I27*100),"")</f>
        <v/>
      </c>
      <c r="G23" s="26" t="str">
        <f>IF(ISBLANK('Summary-TBC BY SCHOOL'!$A27),"",'Summary-TBC BY SCHOOL'!$A27)</f>
        <v/>
      </c>
      <c r="H23" s="26"/>
    </row>
    <row r="24" spans="1:8" x14ac:dyDescent="0.25">
      <c r="A24" s="26" t="str">
        <f>IF(AND(ISBLANK('Summary-TBC BY SCHOOL'!$B28),ISBLANK('Summary-TBC BY SCHOOL'!$D28)),"","SCH Fees")</f>
        <v/>
      </c>
      <c r="B24" s="69" t="str">
        <f>IF(AND(ISBLANK('Summary-TBC BY SCHOOL'!$D28),ISBLANK('Summary-TBC BY SCHOOL'!$B28)),"",IF(ISBLANK('Summary-TBC BY SCHOOL'!$B28),'Summary-TBC BY SCHOOL'!$D28,'Summary-TBC BY SCHOOL'!$B28))</f>
        <v/>
      </c>
      <c r="C24" s="26" t="str">
        <f>IF(ISBLANK('Summary-TBC BY SCHOOL'!$C28),"",'Summary-TBC BY SCHOOL'!C28)</f>
        <v/>
      </c>
      <c r="D24" s="26" t="str">
        <f>IF(AND(ISBLANK('Summary-TBC BY SCHOOL'!$B28),ISBLANK('Summary-TBC BY SCHOOL'!$D28)),"",'Summary-TBC BY SCHOOL'!E28)</f>
        <v/>
      </c>
      <c r="E24" s="26" t="str">
        <f t="shared" ca="1" si="0"/>
        <v>11/07/2022</v>
      </c>
      <c r="F24" s="28" t="str">
        <f>IFERROR(IF(AND(ISBLANK('Summary-TBC BY SCHOOL'!$D28),ISBLANK('Summary-TBC BY SCHOOL'!$B28)),"",'Summary-TBC BY SCHOOL'!$I28*100),"")</f>
        <v/>
      </c>
      <c r="G24" s="26" t="str">
        <f>IF(ISBLANK('Summary-TBC BY SCHOOL'!$A28),"",'Summary-TBC BY SCHOOL'!$A28)</f>
        <v/>
      </c>
      <c r="H24" s="26"/>
    </row>
    <row r="25" spans="1:8" x14ac:dyDescent="0.25">
      <c r="A25" s="26" t="str">
        <f>IF(AND(ISBLANK('Summary-TBC BY SCHOOL'!$B29),ISBLANK('Summary-TBC BY SCHOOL'!$D29)),"","SCH Fees")</f>
        <v/>
      </c>
      <c r="B25" s="69" t="str">
        <f>IF(AND(ISBLANK('Summary-TBC BY SCHOOL'!$D29),ISBLANK('Summary-TBC BY SCHOOL'!$B29)),"",IF(ISBLANK('Summary-TBC BY SCHOOL'!$B29),'Summary-TBC BY SCHOOL'!$D29,'Summary-TBC BY SCHOOL'!$B29))</f>
        <v/>
      </c>
      <c r="C25" s="26" t="str">
        <f>IF(ISBLANK('Summary-TBC BY SCHOOL'!$C29),"",'Summary-TBC BY SCHOOL'!C29)</f>
        <v/>
      </c>
      <c r="D25" s="26" t="str">
        <f>IF(AND(ISBLANK('Summary-TBC BY SCHOOL'!$B29),ISBLANK('Summary-TBC BY SCHOOL'!$D29)),"",'Summary-TBC BY SCHOOL'!E29)</f>
        <v/>
      </c>
      <c r="E25" s="26" t="str">
        <f t="shared" ca="1" si="0"/>
        <v>11/07/2022</v>
      </c>
      <c r="F25" s="28" t="str">
        <f>IFERROR(IF(AND(ISBLANK('Summary-TBC BY SCHOOL'!$D29),ISBLANK('Summary-TBC BY SCHOOL'!$B29)),"",'Summary-TBC BY SCHOOL'!$I29*100),"")</f>
        <v/>
      </c>
      <c r="G25" s="26" t="str">
        <f>IF(ISBLANK('Summary-TBC BY SCHOOL'!$A29),"",'Summary-TBC BY SCHOOL'!$A29)</f>
        <v/>
      </c>
      <c r="H25" s="26"/>
    </row>
    <row r="26" spans="1:8" x14ac:dyDescent="0.25">
      <c r="A26" s="26" t="str">
        <f>IF(AND(ISBLANK('Summary-TBC BY SCHOOL'!$B30),ISBLANK('Summary-TBC BY SCHOOL'!$D30)),"","SCH Fees")</f>
        <v/>
      </c>
      <c r="B26" s="69" t="str">
        <f>IF(AND(ISBLANK('Summary-TBC BY SCHOOL'!$D30),ISBLANK('Summary-TBC BY SCHOOL'!$B30)),"",IF(ISBLANK('Summary-TBC BY SCHOOL'!$B30),'Summary-TBC BY SCHOOL'!$D30,'Summary-TBC BY SCHOOL'!$B30))</f>
        <v/>
      </c>
      <c r="C26" s="26" t="str">
        <f>IF(ISBLANK('Summary-TBC BY SCHOOL'!$C30),"",'Summary-TBC BY SCHOOL'!C30)</f>
        <v/>
      </c>
      <c r="D26" s="26" t="str">
        <f>IF(AND(ISBLANK('Summary-TBC BY SCHOOL'!$B30),ISBLANK('Summary-TBC BY SCHOOL'!$D30)),"",'Summary-TBC BY SCHOOL'!E30)</f>
        <v/>
      </c>
      <c r="E26" s="26" t="str">
        <f t="shared" ca="1" si="0"/>
        <v>11/07/2022</v>
      </c>
      <c r="F26" s="28" t="str">
        <f>IFERROR(IF(AND(ISBLANK('Summary-TBC BY SCHOOL'!$D30),ISBLANK('Summary-TBC BY SCHOOL'!$B30)),"",'Summary-TBC BY SCHOOL'!$I30*100),"")</f>
        <v/>
      </c>
      <c r="G26" s="26" t="str">
        <f>IF(ISBLANK('Summary-TBC BY SCHOOL'!$A30),"",'Summary-TBC BY SCHOOL'!$A30)</f>
        <v/>
      </c>
      <c r="H26" s="26"/>
    </row>
    <row r="27" spans="1:8" x14ac:dyDescent="0.25">
      <c r="A27" s="26" t="str">
        <f>IF(AND(ISBLANK('Summary-TBC BY SCHOOL'!$B31),ISBLANK('Summary-TBC BY SCHOOL'!$D31)),"","SCH Fees")</f>
        <v/>
      </c>
      <c r="B27" s="69" t="str">
        <f>IF(AND(ISBLANK('Summary-TBC BY SCHOOL'!$D31),ISBLANK('Summary-TBC BY SCHOOL'!$B31)),"",IF(ISBLANK('Summary-TBC BY SCHOOL'!$B31),'Summary-TBC BY SCHOOL'!$D31,'Summary-TBC BY SCHOOL'!$B31))</f>
        <v/>
      </c>
      <c r="C27" s="26" t="str">
        <f>IF(ISBLANK('Summary-TBC BY SCHOOL'!$C31),"",'Summary-TBC BY SCHOOL'!C31)</f>
        <v/>
      </c>
      <c r="D27" s="26" t="str">
        <f>IF(AND(ISBLANK('Summary-TBC BY SCHOOL'!$B31),ISBLANK('Summary-TBC BY SCHOOL'!$D31)),"",'Summary-TBC BY SCHOOL'!E31)</f>
        <v/>
      </c>
      <c r="E27" s="26" t="str">
        <f t="shared" ca="1" si="0"/>
        <v>11/07/2022</v>
      </c>
      <c r="F27" s="28" t="str">
        <f>IFERROR(IF(AND(ISBLANK('Summary-TBC BY SCHOOL'!$D31),ISBLANK('Summary-TBC BY SCHOOL'!$B31)),"",'Summary-TBC BY SCHOOL'!$I31*100),"")</f>
        <v/>
      </c>
      <c r="G27" s="26" t="str">
        <f>IF(ISBLANK('Summary-TBC BY SCHOOL'!$A31),"",'Summary-TBC BY SCHOOL'!$A31)</f>
        <v/>
      </c>
      <c r="H27" s="26"/>
    </row>
    <row r="28" spans="1:8" x14ac:dyDescent="0.25">
      <c r="A28" s="26" t="str">
        <f>IF(AND(ISBLANK('Summary-TBC BY SCHOOL'!$B32),ISBLANK('Summary-TBC BY SCHOOL'!$D32)),"","SCH Fees")</f>
        <v/>
      </c>
      <c r="B28" s="69" t="str">
        <f>IF(AND(ISBLANK('Summary-TBC BY SCHOOL'!$D32),ISBLANK('Summary-TBC BY SCHOOL'!$B32)),"",IF(ISBLANK('Summary-TBC BY SCHOOL'!$B32),'Summary-TBC BY SCHOOL'!$D32,'Summary-TBC BY SCHOOL'!$B32))</f>
        <v/>
      </c>
      <c r="C28" s="26" t="str">
        <f>IF(ISBLANK('Summary-TBC BY SCHOOL'!$C32),"",'Summary-TBC BY SCHOOL'!C32)</f>
        <v/>
      </c>
      <c r="D28" s="26" t="str">
        <f>IF(AND(ISBLANK('Summary-TBC BY SCHOOL'!$B32),ISBLANK('Summary-TBC BY SCHOOL'!$D32)),"",'Summary-TBC BY SCHOOL'!E32)</f>
        <v/>
      </c>
      <c r="E28" s="26" t="str">
        <f t="shared" ca="1" si="0"/>
        <v>11/07/2022</v>
      </c>
      <c r="F28" s="28" t="str">
        <f>IFERROR(IF(AND(ISBLANK('Summary-TBC BY SCHOOL'!$D32),ISBLANK('Summary-TBC BY SCHOOL'!$B32)),"",'Summary-TBC BY SCHOOL'!$I32*100),"")</f>
        <v/>
      </c>
      <c r="G28" s="26" t="str">
        <f>IF(ISBLANK('Summary-TBC BY SCHOOL'!$A32),"",'Summary-TBC BY SCHOOL'!$A32)</f>
        <v/>
      </c>
      <c r="H28" s="26"/>
    </row>
    <row r="29" spans="1:8" x14ac:dyDescent="0.25">
      <c r="A29" s="26" t="str">
        <f>IF(AND(ISBLANK('Summary-TBC BY SCHOOL'!$B33),ISBLANK('Summary-TBC BY SCHOOL'!$D33)),"","SCH Fees")</f>
        <v/>
      </c>
      <c r="B29" s="69" t="str">
        <f>IF(AND(ISBLANK('Summary-TBC BY SCHOOL'!$D33),ISBLANK('Summary-TBC BY SCHOOL'!$B33)),"",IF(ISBLANK('Summary-TBC BY SCHOOL'!$B33),'Summary-TBC BY SCHOOL'!$D33,'Summary-TBC BY SCHOOL'!$B33))</f>
        <v/>
      </c>
      <c r="C29" s="26" t="str">
        <f>IF(ISBLANK('Summary-TBC BY SCHOOL'!$C33),"",'Summary-TBC BY SCHOOL'!C33)</f>
        <v/>
      </c>
      <c r="D29" s="26" t="str">
        <f>IF(AND(ISBLANK('Summary-TBC BY SCHOOL'!$B33),ISBLANK('Summary-TBC BY SCHOOL'!$D33)),"",'Summary-TBC BY SCHOOL'!E33)</f>
        <v/>
      </c>
      <c r="E29" s="26" t="str">
        <f t="shared" ca="1" si="0"/>
        <v>11/07/2022</v>
      </c>
      <c r="F29" s="28" t="str">
        <f>IFERROR(IF(AND(ISBLANK('Summary-TBC BY SCHOOL'!$D33),ISBLANK('Summary-TBC BY SCHOOL'!$B33)),"",'Summary-TBC BY SCHOOL'!$I33*100),"")</f>
        <v/>
      </c>
      <c r="G29" s="26" t="str">
        <f>IF(ISBLANK('Summary-TBC BY SCHOOL'!$A33),"",'Summary-TBC BY SCHOOL'!$A33)</f>
        <v/>
      </c>
      <c r="H29" s="26"/>
    </row>
    <row r="30" spans="1:8" x14ac:dyDescent="0.25">
      <c r="A30" s="26" t="str">
        <f>IF(AND(ISBLANK('Summary-TBC BY SCHOOL'!$B34),ISBLANK('Summary-TBC BY SCHOOL'!$D34)),"","SCH Fees")</f>
        <v/>
      </c>
      <c r="B30" s="69" t="str">
        <f>IF(AND(ISBLANK('Summary-TBC BY SCHOOL'!$D34),ISBLANK('Summary-TBC BY SCHOOL'!$B34)),"",IF(ISBLANK('Summary-TBC BY SCHOOL'!$B34),'Summary-TBC BY SCHOOL'!$D34,'Summary-TBC BY SCHOOL'!$B34))</f>
        <v/>
      </c>
      <c r="C30" s="26" t="str">
        <f>IF(ISBLANK('Summary-TBC BY SCHOOL'!$C34),"",'Summary-TBC BY SCHOOL'!C34)</f>
        <v/>
      </c>
      <c r="D30" s="26" t="str">
        <f>IF(AND(ISBLANK('Summary-TBC BY SCHOOL'!$B34),ISBLANK('Summary-TBC BY SCHOOL'!$D34)),"",'Summary-TBC BY SCHOOL'!E34)</f>
        <v/>
      </c>
      <c r="E30" s="26" t="str">
        <f t="shared" ca="1" si="0"/>
        <v>11/07/2022</v>
      </c>
      <c r="F30" s="28" t="str">
        <f>IFERROR(IF(AND(ISBLANK('Summary-TBC BY SCHOOL'!$D34),ISBLANK('Summary-TBC BY SCHOOL'!$B34)),"",'Summary-TBC BY SCHOOL'!$I34*100),"")</f>
        <v/>
      </c>
      <c r="G30" s="26" t="str">
        <f>IF(ISBLANK('Summary-TBC BY SCHOOL'!$A34),"",'Summary-TBC BY SCHOOL'!$A34)</f>
        <v/>
      </c>
      <c r="H30" s="26"/>
    </row>
    <row r="31" spans="1:8" x14ac:dyDescent="0.25">
      <c r="A31" s="26" t="str">
        <f>IF(AND(ISBLANK('Summary-TBC BY SCHOOL'!$B35),ISBLANK('Summary-TBC BY SCHOOL'!$D35)),"","SCH Fees")</f>
        <v/>
      </c>
      <c r="B31" s="69" t="str">
        <f>IF(AND(ISBLANK('Summary-TBC BY SCHOOL'!$D35),ISBLANK('Summary-TBC BY SCHOOL'!$B35)),"",IF(ISBLANK('Summary-TBC BY SCHOOL'!$B35),'Summary-TBC BY SCHOOL'!$D35,'Summary-TBC BY SCHOOL'!$B35))</f>
        <v/>
      </c>
      <c r="C31" s="26" t="str">
        <f>IF(ISBLANK('Summary-TBC BY SCHOOL'!$C35),"",'Summary-TBC BY SCHOOL'!C35)</f>
        <v/>
      </c>
      <c r="D31" s="26" t="str">
        <f>IF(AND(ISBLANK('Summary-TBC BY SCHOOL'!$B35),ISBLANK('Summary-TBC BY SCHOOL'!$D35)),"",'Summary-TBC BY SCHOOL'!E35)</f>
        <v/>
      </c>
      <c r="E31" s="26" t="str">
        <f t="shared" ca="1" si="0"/>
        <v>11/07/2022</v>
      </c>
      <c r="F31" s="28" t="str">
        <f>IFERROR(IF(AND(ISBLANK('Summary-TBC BY SCHOOL'!$D35),ISBLANK('Summary-TBC BY SCHOOL'!$B35)),"",'Summary-TBC BY SCHOOL'!$I35*100),"")</f>
        <v/>
      </c>
      <c r="G31" s="26" t="str">
        <f>IF(ISBLANK('Summary-TBC BY SCHOOL'!$A35),"",'Summary-TBC BY SCHOOL'!$A35)</f>
        <v/>
      </c>
      <c r="H31" s="26"/>
    </row>
    <row r="32" spans="1:8" x14ac:dyDescent="0.25">
      <c r="A32" s="26" t="str">
        <f>IF(AND(ISBLANK('Summary-TBC BY SCHOOL'!$B36),ISBLANK('Summary-TBC BY SCHOOL'!$D36)),"","SCH Fees")</f>
        <v/>
      </c>
      <c r="B32" s="69" t="str">
        <f>IF(AND(ISBLANK('Summary-TBC BY SCHOOL'!$D36),ISBLANK('Summary-TBC BY SCHOOL'!$B36)),"",IF(ISBLANK('Summary-TBC BY SCHOOL'!$B36),'Summary-TBC BY SCHOOL'!$D36,'Summary-TBC BY SCHOOL'!$B36))</f>
        <v/>
      </c>
      <c r="C32" s="26" t="str">
        <f>IF(ISBLANK('Summary-TBC BY SCHOOL'!$C36),"",'Summary-TBC BY SCHOOL'!C36)</f>
        <v/>
      </c>
      <c r="D32" s="26" t="str">
        <f>IF(AND(ISBLANK('Summary-TBC BY SCHOOL'!$B36),ISBLANK('Summary-TBC BY SCHOOL'!$D36)),"",'Summary-TBC BY SCHOOL'!E36)</f>
        <v/>
      </c>
      <c r="E32" s="26" t="str">
        <f t="shared" ca="1" si="0"/>
        <v>11/07/2022</v>
      </c>
      <c r="F32" s="28" t="str">
        <f>IFERROR(IF(AND(ISBLANK('Summary-TBC BY SCHOOL'!$D36),ISBLANK('Summary-TBC BY SCHOOL'!$B36)),"",'Summary-TBC BY SCHOOL'!$I36*100),"")</f>
        <v/>
      </c>
      <c r="G32" s="26" t="str">
        <f>IF(ISBLANK('Summary-TBC BY SCHOOL'!$A36),"",'Summary-TBC BY SCHOOL'!$A36)</f>
        <v/>
      </c>
      <c r="H32" s="26"/>
    </row>
    <row r="33" spans="1:8" x14ac:dyDescent="0.25">
      <c r="A33" s="26" t="str">
        <f>IF(AND(ISBLANK('Summary-TBC BY SCHOOL'!$B37),ISBLANK('Summary-TBC BY SCHOOL'!$D37)),"","SCH Fees")</f>
        <v/>
      </c>
      <c r="B33" s="69" t="str">
        <f>IF(AND(ISBLANK('Summary-TBC BY SCHOOL'!$D37),ISBLANK('Summary-TBC BY SCHOOL'!$B37)),"",IF(ISBLANK('Summary-TBC BY SCHOOL'!$B37),'Summary-TBC BY SCHOOL'!$D37,'Summary-TBC BY SCHOOL'!$B37))</f>
        <v/>
      </c>
      <c r="C33" s="26" t="str">
        <f>IF(ISBLANK('Summary-TBC BY SCHOOL'!$C37),"",'Summary-TBC BY SCHOOL'!C37)</f>
        <v/>
      </c>
      <c r="D33" s="26" t="str">
        <f>IF(AND(ISBLANK('Summary-TBC BY SCHOOL'!$B37),ISBLANK('Summary-TBC BY SCHOOL'!$D37)),"",'Summary-TBC BY SCHOOL'!E37)</f>
        <v/>
      </c>
      <c r="E33" s="26" t="str">
        <f t="shared" ca="1" si="0"/>
        <v>11/07/2022</v>
      </c>
      <c r="F33" s="28" t="str">
        <f>IFERROR(IF(AND(ISBLANK('Summary-TBC BY SCHOOL'!$D37),ISBLANK('Summary-TBC BY SCHOOL'!$B37)),"",'Summary-TBC BY SCHOOL'!$I37*100),"")</f>
        <v/>
      </c>
      <c r="G33" s="26" t="str">
        <f>IF(ISBLANK('Summary-TBC BY SCHOOL'!$A37),"",'Summary-TBC BY SCHOOL'!$A37)</f>
        <v/>
      </c>
      <c r="H33" s="26"/>
    </row>
    <row r="34" spans="1:8" x14ac:dyDescent="0.25">
      <c r="A34" s="26" t="str">
        <f>IF(AND(ISBLANK('Summary-TBC BY SCHOOL'!$B38),ISBLANK('Summary-TBC BY SCHOOL'!$D38)),"","SCH Fees")</f>
        <v/>
      </c>
      <c r="B34" s="69" t="str">
        <f>IF(AND(ISBLANK('Summary-TBC BY SCHOOL'!$D38),ISBLANK('Summary-TBC BY SCHOOL'!$B38)),"",IF(ISBLANK('Summary-TBC BY SCHOOL'!$B38),'Summary-TBC BY SCHOOL'!$D38,'Summary-TBC BY SCHOOL'!$B38))</f>
        <v/>
      </c>
      <c r="C34" s="26" t="str">
        <f>IF(ISBLANK('Summary-TBC BY SCHOOL'!$C38),"",'Summary-TBC BY SCHOOL'!C38)</f>
        <v/>
      </c>
      <c r="D34" s="26" t="str">
        <f>IF(AND(ISBLANK('Summary-TBC BY SCHOOL'!$B38),ISBLANK('Summary-TBC BY SCHOOL'!$D38)),"",'Summary-TBC BY SCHOOL'!E38)</f>
        <v/>
      </c>
      <c r="E34" s="26" t="str">
        <f t="shared" ca="1" si="0"/>
        <v>11/07/2022</v>
      </c>
      <c r="F34" s="28" t="str">
        <f>IFERROR(IF(AND(ISBLANK('Summary-TBC BY SCHOOL'!$D38),ISBLANK('Summary-TBC BY SCHOOL'!$B38)),"",'Summary-TBC BY SCHOOL'!$I38*100),"")</f>
        <v/>
      </c>
      <c r="G34" s="26" t="str">
        <f>IF(ISBLANK('Summary-TBC BY SCHOOL'!$A38),"",'Summary-TBC BY SCHOOL'!$A38)</f>
        <v/>
      </c>
      <c r="H34" s="26"/>
    </row>
    <row r="35" spans="1:8" x14ac:dyDescent="0.25">
      <c r="A35" s="26" t="str">
        <f>IF(AND(ISBLANK('Summary-TBC BY SCHOOL'!$B39),ISBLANK('Summary-TBC BY SCHOOL'!$D39)),"","SCH Fees")</f>
        <v/>
      </c>
      <c r="B35" s="69" t="str">
        <f>IF(AND(ISBLANK('Summary-TBC BY SCHOOL'!$D39),ISBLANK('Summary-TBC BY SCHOOL'!$B39)),"",IF(ISBLANK('Summary-TBC BY SCHOOL'!$B39),'Summary-TBC BY SCHOOL'!$D39,'Summary-TBC BY SCHOOL'!$B39))</f>
        <v/>
      </c>
      <c r="C35" s="26" t="str">
        <f>IF(ISBLANK('Summary-TBC BY SCHOOL'!$C39),"",'Summary-TBC BY SCHOOL'!C39)</f>
        <v/>
      </c>
      <c r="D35" s="26" t="str">
        <f>IF(AND(ISBLANK('Summary-TBC BY SCHOOL'!$B39),ISBLANK('Summary-TBC BY SCHOOL'!$D39)),"",'Summary-TBC BY SCHOOL'!E39)</f>
        <v/>
      </c>
      <c r="E35" s="26" t="str">
        <f t="shared" ca="1" si="0"/>
        <v>11/07/2022</v>
      </c>
      <c r="F35" s="28" t="str">
        <f>IFERROR(IF(AND(ISBLANK('Summary-TBC BY SCHOOL'!$D39),ISBLANK('Summary-TBC BY SCHOOL'!$B39)),"",'Summary-TBC BY SCHOOL'!$I39*100),"")</f>
        <v/>
      </c>
      <c r="G35" s="26" t="str">
        <f>IF(ISBLANK('Summary-TBC BY SCHOOL'!$A39),"",'Summary-TBC BY SCHOOL'!$A39)</f>
        <v/>
      </c>
      <c r="H35" s="26"/>
    </row>
    <row r="36" spans="1:8" x14ac:dyDescent="0.25">
      <c r="A36" s="26" t="str">
        <f>IF(AND(ISBLANK('Summary-TBC BY SCHOOL'!$B40),ISBLANK('Summary-TBC BY SCHOOL'!$D40)),"","SCH Fees")</f>
        <v/>
      </c>
      <c r="B36" s="69" t="str">
        <f>IF(AND(ISBLANK('Summary-TBC BY SCHOOL'!$D40),ISBLANK('Summary-TBC BY SCHOOL'!$B40)),"",IF(ISBLANK('Summary-TBC BY SCHOOL'!$B40),'Summary-TBC BY SCHOOL'!$D40,'Summary-TBC BY SCHOOL'!$B40))</f>
        <v/>
      </c>
      <c r="C36" s="26" t="str">
        <f>IF(ISBLANK('Summary-TBC BY SCHOOL'!$C40),"",'Summary-TBC BY SCHOOL'!C40)</f>
        <v/>
      </c>
      <c r="D36" s="26" t="str">
        <f>IF(AND(ISBLANK('Summary-TBC BY SCHOOL'!$B40),ISBLANK('Summary-TBC BY SCHOOL'!$D40)),"",'Summary-TBC BY SCHOOL'!E40)</f>
        <v/>
      </c>
      <c r="E36" s="26" t="str">
        <f t="shared" ca="1" si="0"/>
        <v>11/07/2022</v>
      </c>
      <c r="F36" s="28" t="str">
        <f>IFERROR(IF(AND(ISBLANK('Summary-TBC BY SCHOOL'!$D40),ISBLANK('Summary-TBC BY SCHOOL'!$B40)),"",'Summary-TBC BY SCHOOL'!$I40*100),"")</f>
        <v/>
      </c>
      <c r="G36" s="26" t="str">
        <f>IF(ISBLANK('Summary-TBC BY SCHOOL'!$A40),"",'Summary-TBC BY SCHOOL'!$A40)</f>
        <v/>
      </c>
      <c r="H36" s="26"/>
    </row>
    <row r="37" spans="1:8" x14ac:dyDescent="0.25">
      <c r="A37" s="26" t="str">
        <f>IF(AND(ISBLANK('Summary-TBC BY SCHOOL'!$B41),ISBLANK('Summary-TBC BY SCHOOL'!$D41)),"","SCH Fees")</f>
        <v/>
      </c>
      <c r="B37" s="69" t="str">
        <f>IF(AND(ISBLANK('Summary-TBC BY SCHOOL'!$D41),ISBLANK('Summary-TBC BY SCHOOL'!$B41)),"",IF(ISBLANK('Summary-TBC BY SCHOOL'!$B41),'Summary-TBC BY SCHOOL'!$D41,'Summary-TBC BY SCHOOL'!$B41))</f>
        <v/>
      </c>
      <c r="C37" s="26" t="str">
        <f>IF(ISBLANK('Summary-TBC BY SCHOOL'!$C41),"",'Summary-TBC BY SCHOOL'!C41)</f>
        <v/>
      </c>
      <c r="D37" s="26" t="str">
        <f>IF(AND(ISBLANK('Summary-TBC BY SCHOOL'!$B41),ISBLANK('Summary-TBC BY SCHOOL'!$D41)),"",'Summary-TBC BY SCHOOL'!E41)</f>
        <v/>
      </c>
      <c r="E37" s="26" t="str">
        <f t="shared" ca="1" si="0"/>
        <v>11/07/2022</v>
      </c>
      <c r="F37" s="28" t="str">
        <f>IFERROR(IF(AND(ISBLANK('Summary-TBC BY SCHOOL'!$D41),ISBLANK('Summary-TBC BY SCHOOL'!$B41)),"",'Summary-TBC BY SCHOOL'!$I41*100),"")</f>
        <v/>
      </c>
      <c r="G37" s="26" t="str">
        <f>IF(ISBLANK('Summary-TBC BY SCHOOL'!$A41),"",'Summary-TBC BY SCHOOL'!$A41)</f>
        <v/>
      </c>
      <c r="H37" s="26"/>
    </row>
    <row r="38" spans="1:8" x14ac:dyDescent="0.25">
      <c r="A38" s="26" t="str">
        <f>IF(AND(ISBLANK('Summary-TBC BY SCHOOL'!$B42),ISBLANK('Summary-TBC BY SCHOOL'!$D42)),"","SCH Fees")</f>
        <v/>
      </c>
      <c r="B38" s="69" t="str">
        <f>IF(AND(ISBLANK('Summary-TBC BY SCHOOL'!$D42),ISBLANK('Summary-TBC BY SCHOOL'!$B42)),"",IF(ISBLANK('Summary-TBC BY SCHOOL'!$B42),'Summary-TBC BY SCHOOL'!$D42,'Summary-TBC BY SCHOOL'!$B42))</f>
        <v/>
      </c>
      <c r="C38" s="26" t="str">
        <f>IF(ISBLANK('Summary-TBC BY SCHOOL'!$C42),"",'Summary-TBC BY SCHOOL'!C42)</f>
        <v/>
      </c>
      <c r="D38" s="26" t="str">
        <f>IF(AND(ISBLANK('Summary-TBC BY SCHOOL'!$B42),ISBLANK('Summary-TBC BY SCHOOL'!$D42)),"",'Summary-TBC BY SCHOOL'!E42)</f>
        <v/>
      </c>
      <c r="E38" s="26" t="str">
        <f t="shared" ca="1" si="0"/>
        <v>11/07/2022</v>
      </c>
      <c r="F38" s="28" t="str">
        <f>IFERROR(IF(AND(ISBLANK('Summary-TBC BY SCHOOL'!$D42),ISBLANK('Summary-TBC BY SCHOOL'!$B42)),"",'Summary-TBC BY SCHOOL'!$I42*100),"")</f>
        <v/>
      </c>
      <c r="G38" s="26" t="str">
        <f>IF(ISBLANK('Summary-TBC BY SCHOOL'!$A42),"",'Summary-TBC BY SCHOOL'!$A42)</f>
        <v/>
      </c>
      <c r="H38" s="26"/>
    </row>
    <row r="39" spans="1:8" x14ac:dyDescent="0.25">
      <c r="A39" s="26" t="str">
        <f>IF(AND(ISBLANK('Summary-TBC BY SCHOOL'!$B43),ISBLANK('Summary-TBC BY SCHOOL'!$D43)),"","SCH Fees")</f>
        <v/>
      </c>
      <c r="B39" s="69" t="str">
        <f>IF(AND(ISBLANK('Summary-TBC BY SCHOOL'!$D43),ISBLANK('Summary-TBC BY SCHOOL'!$B43)),"",IF(ISBLANK('Summary-TBC BY SCHOOL'!$B43),'Summary-TBC BY SCHOOL'!$D43,'Summary-TBC BY SCHOOL'!$B43))</f>
        <v/>
      </c>
      <c r="C39" s="26" t="str">
        <f>IF(ISBLANK('Summary-TBC BY SCHOOL'!$C43),"",'Summary-TBC BY SCHOOL'!C43)</f>
        <v/>
      </c>
      <c r="D39" s="26" t="str">
        <f>IF(AND(ISBLANK('Summary-TBC BY SCHOOL'!$B43),ISBLANK('Summary-TBC BY SCHOOL'!$D43)),"",'Summary-TBC BY SCHOOL'!E43)</f>
        <v/>
      </c>
      <c r="E39" s="26" t="str">
        <f t="shared" ca="1" si="0"/>
        <v>11/07/2022</v>
      </c>
      <c r="F39" s="28" t="str">
        <f>IFERROR(IF(AND(ISBLANK('Summary-TBC BY SCHOOL'!$D43),ISBLANK('Summary-TBC BY SCHOOL'!$B43)),"",'Summary-TBC BY SCHOOL'!$I43*100),"")</f>
        <v/>
      </c>
      <c r="G39" s="26" t="str">
        <f>IF(ISBLANK('Summary-TBC BY SCHOOL'!$A43),"",'Summary-TBC BY SCHOOL'!$A43)</f>
        <v/>
      </c>
      <c r="H39" s="26"/>
    </row>
    <row r="40" spans="1:8" x14ac:dyDescent="0.25">
      <c r="A40" s="26" t="str">
        <f>IF(AND(ISBLANK('Summary-TBC BY SCHOOL'!$B44),ISBLANK('Summary-TBC BY SCHOOL'!$D44)),"","SCH Fees")</f>
        <v/>
      </c>
      <c r="B40" s="69" t="str">
        <f>IF(AND(ISBLANK('Summary-TBC BY SCHOOL'!$D44),ISBLANK('Summary-TBC BY SCHOOL'!$B44)),"",IF(ISBLANK('Summary-TBC BY SCHOOL'!$B44),'Summary-TBC BY SCHOOL'!$D44,'Summary-TBC BY SCHOOL'!$B44))</f>
        <v/>
      </c>
      <c r="C40" s="26" t="str">
        <f>IF(ISBLANK('Summary-TBC BY SCHOOL'!$C44),"",'Summary-TBC BY SCHOOL'!C44)</f>
        <v/>
      </c>
      <c r="D40" s="26" t="str">
        <f>IF(AND(ISBLANK('Summary-TBC BY SCHOOL'!$B44),ISBLANK('Summary-TBC BY SCHOOL'!$D44)),"",'Summary-TBC BY SCHOOL'!E44)</f>
        <v/>
      </c>
      <c r="E40" s="26" t="str">
        <f t="shared" ca="1" si="0"/>
        <v>11/07/2022</v>
      </c>
      <c r="F40" s="28" t="str">
        <f>IFERROR(IF(AND(ISBLANK('Summary-TBC BY SCHOOL'!$D44),ISBLANK('Summary-TBC BY SCHOOL'!$B44)),"",'Summary-TBC BY SCHOOL'!$I44*100),"")</f>
        <v/>
      </c>
      <c r="G40" s="26" t="str">
        <f>IF(ISBLANK('Summary-TBC BY SCHOOL'!$A44),"",'Summary-TBC BY SCHOOL'!$A44)</f>
        <v/>
      </c>
      <c r="H40" s="26"/>
    </row>
    <row r="41" spans="1:8" x14ac:dyDescent="0.25">
      <c r="A41" s="26" t="str">
        <f>IF(AND(ISBLANK('Summary-TBC BY SCHOOL'!$B45),ISBLANK('Summary-TBC BY SCHOOL'!$D45)),"","SCH Fees")</f>
        <v/>
      </c>
      <c r="B41" s="69" t="str">
        <f>IF(AND(ISBLANK('Summary-TBC BY SCHOOL'!$D45),ISBLANK('Summary-TBC BY SCHOOL'!$B45)),"",IF(ISBLANK('Summary-TBC BY SCHOOL'!$B45),'Summary-TBC BY SCHOOL'!$D45,'Summary-TBC BY SCHOOL'!$B45))</f>
        <v/>
      </c>
      <c r="C41" s="26" t="str">
        <f>IF(ISBLANK('Summary-TBC BY SCHOOL'!$C45),"",'Summary-TBC BY SCHOOL'!C45)</f>
        <v/>
      </c>
      <c r="D41" s="26" t="str">
        <f>IF(AND(ISBLANK('Summary-TBC BY SCHOOL'!$B45),ISBLANK('Summary-TBC BY SCHOOL'!$D45)),"",'Summary-TBC BY SCHOOL'!E45)</f>
        <v/>
      </c>
      <c r="E41" s="26" t="str">
        <f t="shared" ca="1" si="0"/>
        <v>11/07/2022</v>
      </c>
      <c r="F41" s="28" t="str">
        <f>IFERROR(IF(AND(ISBLANK('Summary-TBC BY SCHOOL'!$D45),ISBLANK('Summary-TBC BY SCHOOL'!$B45)),"",'Summary-TBC BY SCHOOL'!$I45*100),"")</f>
        <v/>
      </c>
      <c r="G41" s="26" t="str">
        <f>IF(ISBLANK('Summary-TBC BY SCHOOL'!$A45),"",'Summary-TBC BY SCHOOL'!$A45)</f>
        <v/>
      </c>
      <c r="H41" s="26"/>
    </row>
    <row r="42" spans="1:8" x14ac:dyDescent="0.25">
      <c r="A42" s="26" t="str">
        <f>IF(AND(ISBLANK('Summary-TBC BY SCHOOL'!$B46),ISBLANK('Summary-TBC BY SCHOOL'!$D46)),"","SCH Fees")</f>
        <v/>
      </c>
      <c r="B42" s="69" t="str">
        <f>IF(AND(ISBLANK('Summary-TBC BY SCHOOL'!$D46),ISBLANK('Summary-TBC BY SCHOOL'!$B46)),"",IF(ISBLANK('Summary-TBC BY SCHOOL'!$B46),'Summary-TBC BY SCHOOL'!$D46,'Summary-TBC BY SCHOOL'!$B46))</f>
        <v/>
      </c>
      <c r="C42" s="26" t="str">
        <f>IF(ISBLANK('Summary-TBC BY SCHOOL'!$C46),"",'Summary-TBC BY SCHOOL'!C46)</f>
        <v/>
      </c>
      <c r="D42" s="26" t="str">
        <f>IF(AND(ISBLANK('Summary-TBC BY SCHOOL'!$B46),ISBLANK('Summary-TBC BY SCHOOL'!$D46)),"",'Summary-TBC BY SCHOOL'!E46)</f>
        <v/>
      </c>
      <c r="E42" s="26" t="str">
        <f t="shared" ca="1" si="0"/>
        <v>11/07/2022</v>
      </c>
      <c r="F42" s="28" t="str">
        <f>IFERROR(IF(AND(ISBLANK('Summary-TBC BY SCHOOL'!$D46),ISBLANK('Summary-TBC BY SCHOOL'!$B46)),"",'Summary-TBC BY SCHOOL'!$I46*100),"")</f>
        <v/>
      </c>
      <c r="G42" s="26" t="str">
        <f>IF(ISBLANK('Summary-TBC BY SCHOOL'!$A46),"",'Summary-TBC BY SCHOOL'!$A46)</f>
        <v/>
      </c>
      <c r="H42" s="26"/>
    </row>
    <row r="43" spans="1:8" x14ac:dyDescent="0.25">
      <c r="A43" s="26" t="str">
        <f>IF(AND(ISBLANK('Summary-TBC BY SCHOOL'!$B47),ISBLANK('Summary-TBC BY SCHOOL'!$D47)),"","SCH Fees")</f>
        <v/>
      </c>
      <c r="B43" s="69" t="str">
        <f>IF(AND(ISBLANK('Summary-TBC BY SCHOOL'!$D47),ISBLANK('Summary-TBC BY SCHOOL'!$B47)),"",IF(ISBLANK('Summary-TBC BY SCHOOL'!$B47),'Summary-TBC BY SCHOOL'!$D47,'Summary-TBC BY SCHOOL'!$B47))</f>
        <v/>
      </c>
      <c r="C43" s="26" t="str">
        <f>IF(ISBLANK('Summary-TBC BY SCHOOL'!$C47),"",'Summary-TBC BY SCHOOL'!C47)</f>
        <v/>
      </c>
      <c r="D43" s="26" t="str">
        <f>IF(AND(ISBLANK('Summary-TBC BY SCHOOL'!$B47),ISBLANK('Summary-TBC BY SCHOOL'!$D47)),"",'Summary-TBC BY SCHOOL'!E47)</f>
        <v/>
      </c>
      <c r="E43" s="26" t="str">
        <f t="shared" ca="1" si="0"/>
        <v>11/07/2022</v>
      </c>
      <c r="F43" s="28" t="str">
        <f>IFERROR(IF(AND(ISBLANK('Summary-TBC BY SCHOOL'!$D47),ISBLANK('Summary-TBC BY SCHOOL'!$B47)),"",'Summary-TBC BY SCHOOL'!$I47*100),"")</f>
        <v/>
      </c>
      <c r="G43" s="26" t="str">
        <f>IF(ISBLANK('Summary-TBC BY SCHOOL'!$A47),"",'Summary-TBC BY SCHOOL'!$A47)</f>
        <v/>
      </c>
      <c r="H43" s="26"/>
    </row>
    <row r="44" spans="1:8" x14ac:dyDescent="0.25">
      <c r="A44" s="26" t="str">
        <f>IF(AND(ISBLANK('Summary-TBC BY SCHOOL'!$B48),ISBLANK('Summary-TBC BY SCHOOL'!$D48)),"","SCH Fees")</f>
        <v/>
      </c>
      <c r="B44" s="69" t="str">
        <f>IF(AND(ISBLANK('Summary-TBC BY SCHOOL'!$D48),ISBLANK('Summary-TBC BY SCHOOL'!$B48)),"",IF(ISBLANK('Summary-TBC BY SCHOOL'!$B48),'Summary-TBC BY SCHOOL'!$D48,'Summary-TBC BY SCHOOL'!$B48))</f>
        <v/>
      </c>
      <c r="C44" s="26" t="str">
        <f>IF(ISBLANK('Summary-TBC BY SCHOOL'!$C48),"",'Summary-TBC BY SCHOOL'!C48)</f>
        <v/>
      </c>
      <c r="D44" s="26" t="str">
        <f>IF(AND(ISBLANK('Summary-TBC BY SCHOOL'!$B48),ISBLANK('Summary-TBC BY SCHOOL'!$D48)),"",'Summary-TBC BY SCHOOL'!E48)</f>
        <v/>
      </c>
      <c r="E44" s="26" t="str">
        <f t="shared" ca="1" si="0"/>
        <v>11/07/2022</v>
      </c>
      <c r="F44" s="28" t="str">
        <f>IFERROR(IF(AND(ISBLANK('Summary-TBC BY SCHOOL'!$D48),ISBLANK('Summary-TBC BY SCHOOL'!$B48)),"",'Summary-TBC BY SCHOOL'!$I48*100),"")</f>
        <v/>
      </c>
      <c r="G44" s="26" t="str">
        <f>IF(ISBLANK('Summary-TBC BY SCHOOL'!$A48),"",'Summary-TBC BY SCHOOL'!$A48)</f>
        <v/>
      </c>
      <c r="H44" s="26"/>
    </row>
    <row r="45" spans="1:8" x14ac:dyDescent="0.25">
      <c r="A45" s="26" t="str">
        <f>IF(AND(ISBLANK('Summary-TBC BY SCHOOL'!$B49),ISBLANK('Summary-TBC BY SCHOOL'!$D49)),"","SCH Fees")</f>
        <v/>
      </c>
      <c r="B45" s="69" t="str">
        <f>IF(AND(ISBLANK('Summary-TBC BY SCHOOL'!$D49),ISBLANK('Summary-TBC BY SCHOOL'!$B49)),"",IF(ISBLANK('Summary-TBC BY SCHOOL'!$B49),'Summary-TBC BY SCHOOL'!$D49,'Summary-TBC BY SCHOOL'!$B49))</f>
        <v/>
      </c>
      <c r="C45" s="26" t="str">
        <f>IF(ISBLANK('Summary-TBC BY SCHOOL'!$C49),"",'Summary-TBC BY SCHOOL'!C49)</f>
        <v/>
      </c>
      <c r="D45" s="26" t="str">
        <f>IF(AND(ISBLANK('Summary-TBC BY SCHOOL'!$B49),ISBLANK('Summary-TBC BY SCHOOL'!$D49)),"",'Summary-TBC BY SCHOOL'!E49)</f>
        <v/>
      </c>
      <c r="E45" s="26" t="str">
        <f t="shared" ca="1" si="0"/>
        <v>11/07/2022</v>
      </c>
      <c r="F45" s="28" t="str">
        <f>IFERROR(IF(AND(ISBLANK('Summary-TBC BY SCHOOL'!$D49),ISBLANK('Summary-TBC BY SCHOOL'!$B49)),"",'Summary-TBC BY SCHOOL'!$I49*100),"")</f>
        <v/>
      </c>
      <c r="G45" s="26" t="str">
        <f>IF(ISBLANK('Summary-TBC BY SCHOOL'!$A49),"",'Summary-TBC BY SCHOOL'!$A49)</f>
        <v/>
      </c>
      <c r="H45" s="26"/>
    </row>
    <row r="46" spans="1:8" x14ac:dyDescent="0.25">
      <c r="A46" s="26" t="str">
        <f>IF(AND(ISBLANK('Summary-TBC BY SCHOOL'!$B50),ISBLANK('Summary-TBC BY SCHOOL'!$D50)),"","SCH Fees")</f>
        <v/>
      </c>
      <c r="B46" s="69" t="str">
        <f>IF(AND(ISBLANK('Summary-TBC BY SCHOOL'!$D50),ISBLANK('Summary-TBC BY SCHOOL'!$B50)),"",IF(ISBLANK('Summary-TBC BY SCHOOL'!$B50),'Summary-TBC BY SCHOOL'!$D50,'Summary-TBC BY SCHOOL'!$B50))</f>
        <v/>
      </c>
      <c r="C46" s="26" t="str">
        <f>IF(ISBLANK('Summary-TBC BY SCHOOL'!$C50),"",'Summary-TBC BY SCHOOL'!C50)</f>
        <v/>
      </c>
      <c r="D46" s="26" t="str">
        <f>IF(AND(ISBLANK('Summary-TBC BY SCHOOL'!$B50),ISBLANK('Summary-TBC BY SCHOOL'!$D50)),"",'Summary-TBC BY SCHOOL'!E50)</f>
        <v/>
      </c>
      <c r="E46" s="26" t="str">
        <f t="shared" ca="1" si="0"/>
        <v>11/07/2022</v>
      </c>
      <c r="F46" s="28" t="str">
        <f>IFERROR(IF(AND(ISBLANK('Summary-TBC BY SCHOOL'!$D50),ISBLANK('Summary-TBC BY SCHOOL'!$B50)),"",'Summary-TBC BY SCHOOL'!$I50*100),"")</f>
        <v/>
      </c>
      <c r="G46" s="26" t="str">
        <f>IF(ISBLANK('Summary-TBC BY SCHOOL'!$A50),"",'Summary-TBC BY SCHOOL'!$A50)</f>
        <v/>
      </c>
      <c r="H46" s="26"/>
    </row>
    <row r="47" spans="1:8" x14ac:dyDescent="0.25">
      <c r="A47" s="26" t="str">
        <f>IF(AND(ISBLANK('Summary-TBC BY SCHOOL'!$B51),ISBLANK('Summary-TBC BY SCHOOL'!$D51)),"","SCH Fees")</f>
        <v/>
      </c>
      <c r="B47" s="69" t="str">
        <f>IF(AND(ISBLANK('Summary-TBC BY SCHOOL'!$D51),ISBLANK('Summary-TBC BY SCHOOL'!$B51)),"",IF(ISBLANK('Summary-TBC BY SCHOOL'!$B51),'Summary-TBC BY SCHOOL'!$D51,'Summary-TBC BY SCHOOL'!$B51))</f>
        <v/>
      </c>
      <c r="C47" s="26" t="str">
        <f>IF(ISBLANK('Summary-TBC BY SCHOOL'!$C51),"",'Summary-TBC BY SCHOOL'!C51)</f>
        <v/>
      </c>
      <c r="D47" s="26" t="str">
        <f>IF(AND(ISBLANK('Summary-TBC BY SCHOOL'!$B51),ISBLANK('Summary-TBC BY SCHOOL'!$D51)),"",'Summary-TBC BY SCHOOL'!E51)</f>
        <v/>
      </c>
      <c r="E47" s="26" t="str">
        <f t="shared" ca="1" si="0"/>
        <v>11/07/2022</v>
      </c>
      <c r="F47" s="28" t="str">
        <f>IFERROR(IF(AND(ISBLANK('Summary-TBC BY SCHOOL'!$D51),ISBLANK('Summary-TBC BY SCHOOL'!$B51)),"",'Summary-TBC BY SCHOOL'!$I51*100),"")</f>
        <v/>
      </c>
      <c r="G47" s="26" t="str">
        <f>IF(ISBLANK('Summary-TBC BY SCHOOL'!$A51),"",'Summary-TBC BY SCHOOL'!$A51)</f>
        <v/>
      </c>
      <c r="H47" s="26"/>
    </row>
    <row r="48" spans="1:8" x14ac:dyDescent="0.25">
      <c r="A48" s="26" t="str">
        <f>IF(AND(ISBLANK('Summary-TBC BY SCHOOL'!$B52),ISBLANK('Summary-TBC BY SCHOOL'!$D52)),"","SCH Fees")</f>
        <v/>
      </c>
      <c r="B48" s="69" t="str">
        <f>IF(AND(ISBLANK('Summary-TBC BY SCHOOL'!$D52),ISBLANK('Summary-TBC BY SCHOOL'!$B52)),"",IF(ISBLANK('Summary-TBC BY SCHOOL'!$B52),'Summary-TBC BY SCHOOL'!$D52,'Summary-TBC BY SCHOOL'!$B52))</f>
        <v/>
      </c>
      <c r="C48" s="26" t="str">
        <f>IF(ISBLANK('Summary-TBC BY SCHOOL'!$C52),"",'Summary-TBC BY SCHOOL'!C52)</f>
        <v/>
      </c>
      <c r="D48" s="26" t="str">
        <f>IF(AND(ISBLANK('Summary-TBC BY SCHOOL'!$B52),ISBLANK('Summary-TBC BY SCHOOL'!$D52)),"",'Summary-TBC BY SCHOOL'!E52)</f>
        <v/>
      </c>
      <c r="E48" s="26" t="str">
        <f t="shared" ca="1" si="0"/>
        <v>11/07/2022</v>
      </c>
      <c r="F48" s="28" t="str">
        <f>IFERROR(IF(AND(ISBLANK('Summary-TBC BY SCHOOL'!$D52),ISBLANK('Summary-TBC BY SCHOOL'!$B52)),"",'Summary-TBC BY SCHOOL'!$I52*100),"")</f>
        <v/>
      </c>
      <c r="G48" s="26" t="str">
        <f>IF(ISBLANK('Summary-TBC BY SCHOOL'!$A52),"",'Summary-TBC BY SCHOOL'!$A52)</f>
        <v/>
      </c>
      <c r="H48" s="26"/>
    </row>
    <row r="49" spans="1:8" x14ac:dyDescent="0.25">
      <c r="A49" s="26" t="str">
        <f>IF(AND(ISBLANK('Summary-TBC BY SCHOOL'!$B53),ISBLANK('Summary-TBC BY SCHOOL'!$D53)),"","SCH Fees")</f>
        <v/>
      </c>
      <c r="B49" s="69" t="str">
        <f>IF(AND(ISBLANK('Summary-TBC BY SCHOOL'!$D53),ISBLANK('Summary-TBC BY SCHOOL'!$B53)),"",IF(ISBLANK('Summary-TBC BY SCHOOL'!$B53),'Summary-TBC BY SCHOOL'!$D53,'Summary-TBC BY SCHOOL'!$B53))</f>
        <v/>
      </c>
      <c r="C49" s="26" t="str">
        <f>IF(ISBLANK('Summary-TBC BY SCHOOL'!$C53),"",'Summary-TBC BY SCHOOL'!C53)</f>
        <v/>
      </c>
      <c r="D49" s="26" t="str">
        <f>IF(AND(ISBLANK('Summary-TBC BY SCHOOL'!$B53),ISBLANK('Summary-TBC BY SCHOOL'!$D53)),"",'Summary-TBC BY SCHOOL'!E53)</f>
        <v/>
      </c>
      <c r="E49" s="26" t="str">
        <f t="shared" ca="1" si="0"/>
        <v>11/07/2022</v>
      </c>
      <c r="F49" s="28" t="str">
        <f>IFERROR(IF(AND(ISBLANK('Summary-TBC BY SCHOOL'!$D53),ISBLANK('Summary-TBC BY SCHOOL'!$B53)),"",'Summary-TBC BY SCHOOL'!$I53*100),"")</f>
        <v/>
      </c>
      <c r="G49" s="26" t="str">
        <f>IF(ISBLANK('Summary-TBC BY SCHOOL'!$A53),"",'Summary-TBC BY SCHOOL'!$A53)</f>
        <v/>
      </c>
      <c r="H49" s="26"/>
    </row>
    <row r="50" spans="1:8" x14ac:dyDescent="0.25">
      <c r="A50" s="26" t="str">
        <f>IF(AND(ISBLANK('Summary-TBC BY SCHOOL'!$B54),ISBLANK('Summary-TBC BY SCHOOL'!$D54)),"","SCH Fees")</f>
        <v/>
      </c>
      <c r="B50" s="69" t="str">
        <f>IF(AND(ISBLANK('Summary-TBC BY SCHOOL'!$D54),ISBLANK('Summary-TBC BY SCHOOL'!$B54)),"",IF(ISBLANK('Summary-TBC BY SCHOOL'!$B54),'Summary-TBC BY SCHOOL'!$D54,'Summary-TBC BY SCHOOL'!$B54))</f>
        <v/>
      </c>
      <c r="C50" s="26" t="str">
        <f>IF(ISBLANK('Summary-TBC BY SCHOOL'!$C54),"",'Summary-TBC BY SCHOOL'!C54)</f>
        <v/>
      </c>
      <c r="D50" s="26" t="str">
        <f>IF(AND(ISBLANK('Summary-TBC BY SCHOOL'!$B54),ISBLANK('Summary-TBC BY SCHOOL'!$D54)),"",'Summary-TBC BY SCHOOL'!E54)</f>
        <v/>
      </c>
      <c r="E50" s="26" t="str">
        <f t="shared" ca="1" si="0"/>
        <v>11/07/2022</v>
      </c>
      <c r="F50" s="28" t="str">
        <f>IFERROR(IF(AND(ISBLANK('Summary-TBC BY SCHOOL'!$D54),ISBLANK('Summary-TBC BY SCHOOL'!$B54)),"",'Summary-TBC BY SCHOOL'!$I54*100),"")</f>
        <v/>
      </c>
      <c r="G50" s="26" t="str">
        <f>IF(ISBLANK('Summary-TBC BY SCHOOL'!$A54),"",'Summary-TBC BY SCHOOL'!$A54)</f>
        <v/>
      </c>
      <c r="H50" s="26"/>
    </row>
    <row r="51" spans="1:8" x14ac:dyDescent="0.25">
      <c r="A51" s="26" t="str">
        <f>IF(AND(ISBLANK('Summary-TBC BY SCHOOL'!$B55),ISBLANK('Summary-TBC BY SCHOOL'!$D55)),"","SCH Fees")</f>
        <v/>
      </c>
      <c r="B51" s="69" t="str">
        <f>IF(AND(ISBLANK('Summary-TBC BY SCHOOL'!$D55),ISBLANK('Summary-TBC BY SCHOOL'!$B55)),"",IF(ISBLANK('Summary-TBC BY SCHOOL'!$B55),'Summary-TBC BY SCHOOL'!$D55,'Summary-TBC BY SCHOOL'!$B55))</f>
        <v/>
      </c>
      <c r="C51" s="26" t="str">
        <f>IF(ISBLANK('Summary-TBC BY SCHOOL'!$C55),"",'Summary-TBC BY SCHOOL'!C55)</f>
        <v/>
      </c>
      <c r="D51" s="26" t="str">
        <f>IF(AND(ISBLANK('Summary-TBC BY SCHOOL'!$B55),ISBLANK('Summary-TBC BY SCHOOL'!$D55)),"",'Summary-TBC BY SCHOOL'!E55)</f>
        <v/>
      </c>
      <c r="E51" s="26" t="str">
        <f t="shared" ca="1" si="0"/>
        <v>11/07/2022</v>
      </c>
      <c r="F51" s="28" t="str">
        <f>IFERROR(IF(AND(ISBLANK('Summary-TBC BY SCHOOL'!$D55),ISBLANK('Summary-TBC BY SCHOOL'!$B55)),"",'Summary-TBC BY SCHOOL'!$I55*100),"")</f>
        <v/>
      </c>
      <c r="G51" s="26" t="str">
        <f>IF(ISBLANK('Summary-TBC BY SCHOOL'!$A55),"",'Summary-TBC BY SCHOOL'!$A55)</f>
        <v/>
      </c>
      <c r="H51" s="26"/>
    </row>
    <row r="52" spans="1:8" x14ac:dyDescent="0.25">
      <c r="A52" s="26" t="str">
        <f>IF(AND(ISBLANK('Summary-TBC BY SCHOOL'!$B56),ISBLANK('Summary-TBC BY SCHOOL'!$D56)),"","SCH Fees")</f>
        <v/>
      </c>
      <c r="B52" s="69" t="str">
        <f>IF(AND(ISBLANK('Summary-TBC BY SCHOOL'!$D56),ISBLANK('Summary-TBC BY SCHOOL'!$B56)),"",IF(ISBLANK('Summary-TBC BY SCHOOL'!$B56),'Summary-TBC BY SCHOOL'!$D56,'Summary-TBC BY SCHOOL'!$B56))</f>
        <v/>
      </c>
      <c r="C52" s="26" t="str">
        <f>IF(ISBLANK('Summary-TBC BY SCHOOL'!$C56),"",'Summary-TBC BY SCHOOL'!C56)</f>
        <v/>
      </c>
      <c r="D52" s="26" t="str">
        <f>IF(AND(ISBLANK('Summary-TBC BY SCHOOL'!$B56),ISBLANK('Summary-TBC BY SCHOOL'!$D56)),"",'Summary-TBC BY SCHOOL'!E56)</f>
        <v/>
      </c>
      <c r="E52" s="26" t="str">
        <f t="shared" ca="1" si="0"/>
        <v>11/07/2022</v>
      </c>
      <c r="F52" s="28" t="str">
        <f>IFERROR(IF(AND(ISBLANK('Summary-TBC BY SCHOOL'!$D56),ISBLANK('Summary-TBC BY SCHOOL'!$B56)),"",'Summary-TBC BY SCHOOL'!$I56*100),"")</f>
        <v/>
      </c>
      <c r="G52" s="26" t="str">
        <f>IF(ISBLANK('Summary-TBC BY SCHOOL'!$A56),"",'Summary-TBC BY SCHOOL'!$A56)</f>
        <v/>
      </c>
      <c r="H52" s="26"/>
    </row>
    <row r="53" spans="1:8" x14ac:dyDescent="0.25">
      <c r="A53" s="26" t="str">
        <f>IF(AND(ISBLANK('Summary-TBC BY SCHOOL'!$B57),ISBLANK('Summary-TBC BY SCHOOL'!$D57)),"","SCH Fees")</f>
        <v/>
      </c>
      <c r="B53" s="69" t="str">
        <f>IF(AND(ISBLANK('Summary-TBC BY SCHOOL'!$D57),ISBLANK('Summary-TBC BY SCHOOL'!$B57)),"",IF(ISBLANK('Summary-TBC BY SCHOOL'!$B57),'Summary-TBC BY SCHOOL'!$D57,'Summary-TBC BY SCHOOL'!$B57))</f>
        <v/>
      </c>
      <c r="C53" s="26" t="str">
        <f>IF(ISBLANK('Summary-TBC BY SCHOOL'!$C57),"",'Summary-TBC BY SCHOOL'!C57)</f>
        <v/>
      </c>
      <c r="D53" s="26" t="str">
        <f>IF(AND(ISBLANK('Summary-TBC BY SCHOOL'!$B57),ISBLANK('Summary-TBC BY SCHOOL'!$D57)),"",'Summary-TBC BY SCHOOL'!E57)</f>
        <v/>
      </c>
      <c r="E53" s="26" t="str">
        <f t="shared" ca="1" si="0"/>
        <v>11/07/2022</v>
      </c>
      <c r="F53" s="28" t="str">
        <f>IFERROR(IF(AND(ISBLANK('Summary-TBC BY SCHOOL'!$D57),ISBLANK('Summary-TBC BY SCHOOL'!$B57)),"",'Summary-TBC BY SCHOOL'!$I57*100),"")</f>
        <v/>
      </c>
      <c r="G53" s="26" t="str">
        <f>IF(ISBLANK('Summary-TBC BY SCHOOL'!$A57),"",'Summary-TBC BY SCHOOL'!$A57)</f>
        <v/>
      </c>
      <c r="H53" s="26"/>
    </row>
    <row r="54" spans="1:8" x14ac:dyDescent="0.25">
      <c r="A54" s="26" t="str">
        <f>IF(AND(ISBLANK('Summary-TBC BY SCHOOL'!$B58),ISBLANK('Summary-TBC BY SCHOOL'!$D58)),"","SCH Fees")</f>
        <v/>
      </c>
      <c r="B54" s="69" t="str">
        <f>IF(AND(ISBLANK('Summary-TBC BY SCHOOL'!$D58),ISBLANK('Summary-TBC BY SCHOOL'!$B58)),"",IF(ISBLANK('Summary-TBC BY SCHOOL'!$B58),'Summary-TBC BY SCHOOL'!$D58,'Summary-TBC BY SCHOOL'!$B58))</f>
        <v/>
      </c>
      <c r="C54" s="26" t="str">
        <f>IF(ISBLANK('Summary-TBC BY SCHOOL'!$C58),"",'Summary-TBC BY SCHOOL'!C58)</f>
        <v/>
      </c>
      <c r="D54" s="26" t="str">
        <f>IF(AND(ISBLANK('Summary-TBC BY SCHOOL'!$B58),ISBLANK('Summary-TBC BY SCHOOL'!$D58)),"",'Summary-TBC BY SCHOOL'!E58)</f>
        <v/>
      </c>
      <c r="E54" s="26" t="str">
        <f t="shared" ca="1" si="0"/>
        <v>11/07/2022</v>
      </c>
      <c r="F54" s="28" t="str">
        <f>IFERROR(IF(AND(ISBLANK('Summary-TBC BY SCHOOL'!$D58),ISBLANK('Summary-TBC BY SCHOOL'!$B58)),"",'Summary-TBC BY SCHOOL'!$I58*100),"")</f>
        <v/>
      </c>
      <c r="G54" s="26" t="str">
        <f>IF(ISBLANK('Summary-TBC BY SCHOOL'!$A58),"",'Summary-TBC BY SCHOOL'!$A58)</f>
        <v/>
      </c>
      <c r="H54" s="26"/>
    </row>
    <row r="55" spans="1:8" x14ac:dyDescent="0.25">
      <c r="A55" s="26" t="str">
        <f>IF(AND(ISBLANK('Summary-TBC BY SCHOOL'!$B59),ISBLANK('Summary-TBC BY SCHOOL'!$D59)),"","SCH Fees")</f>
        <v/>
      </c>
      <c r="B55" s="69" t="str">
        <f>IF(AND(ISBLANK('Summary-TBC BY SCHOOL'!$D59),ISBLANK('Summary-TBC BY SCHOOL'!$B59)),"",IF(ISBLANK('Summary-TBC BY SCHOOL'!$B59),'Summary-TBC BY SCHOOL'!$D59,'Summary-TBC BY SCHOOL'!$B59))</f>
        <v/>
      </c>
      <c r="C55" s="26" t="str">
        <f>IF(ISBLANK('Summary-TBC BY SCHOOL'!$C59),"",'Summary-TBC BY SCHOOL'!C59)</f>
        <v/>
      </c>
      <c r="D55" s="26" t="str">
        <f>IF(AND(ISBLANK('Summary-TBC BY SCHOOL'!$B59),ISBLANK('Summary-TBC BY SCHOOL'!$D59)),"",'Summary-TBC BY SCHOOL'!E59)</f>
        <v/>
      </c>
      <c r="E55" s="26" t="str">
        <f t="shared" ca="1" si="0"/>
        <v>11/07/2022</v>
      </c>
      <c r="F55" s="28" t="str">
        <f>IFERROR(IF(AND(ISBLANK('Summary-TBC BY SCHOOL'!$D59),ISBLANK('Summary-TBC BY SCHOOL'!$B59)),"",'Summary-TBC BY SCHOOL'!$I59*100),"")</f>
        <v/>
      </c>
      <c r="G55" s="26" t="str">
        <f>IF(ISBLANK('Summary-TBC BY SCHOOL'!$A59),"",'Summary-TBC BY SCHOOL'!$A59)</f>
        <v/>
      </c>
      <c r="H55" s="26"/>
    </row>
    <row r="56" spans="1:8" x14ac:dyDescent="0.25">
      <c r="A56" s="26" t="str">
        <f>IF(AND(ISBLANK('Summary-TBC BY SCHOOL'!$B60),ISBLANK('Summary-TBC BY SCHOOL'!$D60)),"","SCH Fees")</f>
        <v/>
      </c>
      <c r="B56" s="69" t="str">
        <f>IF(AND(ISBLANK('Summary-TBC BY SCHOOL'!$D60),ISBLANK('Summary-TBC BY SCHOOL'!$B60)),"",IF(ISBLANK('Summary-TBC BY SCHOOL'!$B60),'Summary-TBC BY SCHOOL'!$D60,'Summary-TBC BY SCHOOL'!$B60))</f>
        <v/>
      </c>
      <c r="C56" s="26" t="str">
        <f>IF(ISBLANK('Summary-TBC BY SCHOOL'!$C60),"",'Summary-TBC BY SCHOOL'!C60)</f>
        <v/>
      </c>
      <c r="D56" s="26" t="str">
        <f>IF(AND(ISBLANK('Summary-TBC BY SCHOOL'!$B60),ISBLANK('Summary-TBC BY SCHOOL'!$D60)),"",'Summary-TBC BY SCHOOL'!E60)</f>
        <v/>
      </c>
      <c r="E56" s="26" t="str">
        <f t="shared" ca="1" si="0"/>
        <v>11/07/2022</v>
      </c>
      <c r="F56" s="28" t="str">
        <f>IFERROR(IF(AND(ISBLANK('Summary-TBC BY SCHOOL'!$D60),ISBLANK('Summary-TBC BY SCHOOL'!$B60)),"",'Summary-TBC BY SCHOOL'!$I60*100),"")</f>
        <v/>
      </c>
      <c r="G56" s="26" t="str">
        <f>IF(ISBLANK('Summary-TBC BY SCHOOL'!$A60),"",'Summary-TBC BY SCHOOL'!$A60)</f>
        <v/>
      </c>
      <c r="H56" s="26"/>
    </row>
    <row r="57" spans="1:8" x14ac:dyDescent="0.25">
      <c r="A57" s="26" t="str">
        <f>IF(AND(ISBLANK('Summary-TBC BY SCHOOL'!$B61),ISBLANK('Summary-TBC BY SCHOOL'!$D61)),"","SCH Fees")</f>
        <v/>
      </c>
      <c r="B57" s="69" t="str">
        <f>IF(AND(ISBLANK('Summary-TBC BY SCHOOL'!$D61),ISBLANK('Summary-TBC BY SCHOOL'!$B61)),"",IF(ISBLANK('Summary-TBC BY SCHOOL'!$B61),'Summary-TBC BY SCHOOL'!$D61,'Summary-TBC BY SCHOOL'!$B61))</f>
        <v/>
      </c>
      <c r="C57" s="26" t="str">
        <f>IF(ISBLANK('Summary-TBC BY SCHOOL'!$C61),"",'Summary-TBC BY SCHOOL'!C61)</f>
        <v/>
      </c>
      <c r="D57" s="26" t="str">
        <f>IF(AND(ISBLANK('Summary-TBC BY SCHOOL'!$B61),ISBLANK('Summary-TBC BY SCHOOL'!$D61)),"",'Summary-TBC BY SCHOOL'!E61)</f>
        <v/>
      </c>
      <c r="E57" s="26" t="str">
        <f t="shared" ca="1" si="0"/>
        <v>11/07/2022</v>
      </c>
      <c r="F57" s="28" t="str">
        <f>IFERROR(IF(AND(ISBLANK('Summary-TBC BY SCHOOL'!$D61),ISBLANK('Summary-TBC BY SCHOOL'!$B61)),"",'Summary-TBC BY SCHOOL'!$I61*100),"")</f>
        <v/>
      </c>
      <c r="G57" s="26" t="str">
        <f>IF(ISBLANK('Summary-TBC BY SCHOOL'!$A61),"",'Summary-TBC BY SCHOOL'!$A61)</f>
        <v/>
      </c>
      <c r="H57" s="26"/>
    </row>
    <row r="58" spans="1:8" x14ac:dyDescent="0.25">
      <c r="A58" s="26" t="str">
        <f>IF(AND(ISBLANK('Summary-TBC BY SCHOOL'!$B62),ISBLANK('Summary-TBC BY SCHOOL'!$D62)),"","SCH Fees")</f>
        <v/>
      </c>
      <c r="B58" s="69" t="str">
        <f>IF(AND(ISBLANK('Summary-TBC BY SCHOOL'!$D62),ISBLANK('Summary-TBC BY SCHOOL'!$B62)),"",IF(ISBLANK('Summary-TBC BY SCHOOL'!$B62),'Summary-TBC BY SCHOOL'!$D62,'Summary-TBC BY SCHOOL'!$B62))</f>
        <v/>
      </c>
      <c r="C58" s="26" t="str">
        <f>IF(ISBLANK('Summary-TBC BY SCHOOL'!$C62),"",'Summary-TBC BY SCHOOL'!C62)</f>
        <v/>
      </c>
      <c r="D58" s="26" t="str">
        <f>IF(AND(ISBLANK('Summary-TBC BY SCHOOL'!$B62),ISBLANK('Summary-TBC BY SCHOOL'!$D62)),"",'Summary-TBC BY SCHOOL'!E62)</f>
        <v/>
      </c>
      <c r="E58" s="26" t="str">
        <f t="shared" ca="1" si="0"/>
        <v>11/07/2022</v>
      </c>
      <c r="F58" s="28" t="str">
        <f>IFERROR(IF(AND(ISBLANK('Summary-TBC BY SCHOOL'!$D62),ISBLANK('Summary-TBC BY SCHOOL'!$B62)),"",'Summary-TBC BY SCHOOL'!$I62*100),"")</f>
        <v/>
      </c>
      <c r="G58" s="26" t="str">
        <f>IF(ISBLANK('Summary-TBC BY SCHOOL'!$A62),"",'Summary-TBC BY SCHOOL'!$A62)</f>
        <v/>
      </c>
      <c r="H58" s="26"/>
    </row>
    <row r="59" spans="1:8" x14ac:dyDescent="0.25">
      <c r="A59" s="26" t="str">
        <f>IF(AND(ISBLANK('Summary-TBC BY SCHOOL'!$B63),ISBLANK('Summary-TBC BY SCHOOL'!$D63)),"","SCH Fees")</f>
        <v/>
      </c>
      <c r="B59" s="69" t="str">
        <f>IF(AND(ISBLANK('Summary-TBC BY SCHOOL'!$D63),ISBLANK('Summary-TBC BY SCHOOL'!$B63)),"",IF(ISBLANK('Summary-TBC BY SCHOOL'!$B63),'Summary-TBC BY SCHOOL'!$D63,'Summary-TBC BY SCHOOL'!$B63))</f>
        <v/>
      </c>
      <c r="C59" s="26" t="str">
        <f>IF(ISBLANK('Summary-TBC BY SCHOOL'!$C63),"",'Summary-TBC BY SCHOOL'!C63)</f>
        <v/>
      </c>
      <c r="D59" s="26" t="str">
        <f>IF(AND(ISBLANK('Summary-TBC BY SCHOOL'!$B63),ISBLANK('Summary-TBC BY SCHOOL'!$D63)),"",'Summary-TBC BY SCHOOL'!E63)</f>
        <v/>
      </c>
      <c r="E59" s="26" t="str">
        <f t="shared" ca="1" si="0"/>
        <v>11/07/2022</v>
      </c>
      <c r="F59" s="28" t="str">
        <f>IFERROR(IF(AND(ISBLANK('Summary-TBC BY SCHOOL'!$D63),ISBLANK('Summary-TBC BY SCHOOL'!$B63)),"",'Summary-TBC BY SCHOOL'!$I63*100),"")</f>
        <v/>
      </c>
      <c r="G59" s="26" t="str">
        <f>IF(ISBLANK('Summary-TBC BY SCHOOL'!$A63),"",'Summary-TBC BY SCHOOL'!$A63)</f>
        <v/>
      </c>
      <c r="H59" s="26"/>
    </row>
    <row r="60" spans="1:8" x14ac:dyDescent="0.25">
      <c r="A60" s="26" t="str">
        <f>IF(AND(ISBLANK('Summary-TBC BY SCHOOL'!$B64),ISBLANK('Summary-TBC BY SCHOOL'!$D64)),"","SCH Fees")</f>
        <v/>
      </c>
      <c r="B60" s="69" t="str">
        <f>IF(AND(ISBLANK('Summary-TBC BY SCHOOL'!$D64),ISBLANK('Summary-TBC BY SCHOOL'!$B64)),"",IF(ISBLANK('Summary-TBC BY SCHOOL'!$B64),'Summary-TBC BY SCHOOL'!$D64,'Summary-TBC BY SCHOOL'!$B64))</f>
        <v/>
      </c>
      <c r="C60" s="26" t="str">
        <f>IF(ISBLANK('Summary-TBC BY SCHOOL'!$C64),"",'Summary-TBC BY SCHOOL'!C64)</f>
        <v/>
      </c>
      <c r="D60" s="26" t="str">
        <f>IF(AND(ISBLANK('Summary-TBC BY SCHOOL'!$B64),ISBLANK('Summary-TBC BY SCHOOL'!$D64)),"",'Summary-TBC BY SCHOOL'!E64)</f>
        <v/>
      </c>
      <c r="E60" s="26" t="str">
        <f t="shared" ca="1" si="0"/>
        <v>11/07/2022</v>
      </c>
      <c r="F60" s="28" t="str">
        <f>IFERROR(IF(AND(ISBLANK('Summary-TBC BY SCHOOL'!$D64),ISBLANK('Summary-TBC BY SCHOOL'!$B64)),"",'Summary-TBC BY SCHOOL'!$I64*100),"")</f>
        <v/>
      </c>
      <c r="G60" s="26" t="str">
        <f>IF(ISBLANK('Summary-TBC BY SCHOOL'!$A64),"",'Summary-TBC BY SCHOOL'!$A64)</f>
        <v/>
      </c>
      <c r="H60" s="26"/>
    </row>
    <row r="61" spans="1:8" x14ac:dyDescent="0.25">
      <c r="A61" s="26" t="str">
        <f>IF(AND(ISBLANK('Summary-TBC BY SCHOOL'!$B65),ISBLANK('Summary-TBC BY SCHOOL'!$D65)),"","SCH Fees")</f>
        <v/>
      </c>
      <c r="B61" s="69" t="str">
        <f>IF(AND(ISBLANK('Summary-TBC BY SCHOOL'!$D65),ISBLANK('Summary-TBC BY SCHOOL'!$B65)),"",IF(ISBLANK('Summary-TBC BY SCHOOL'!$B65),'Summary-TBC BY SCHOOL'!$D65,'Summary-TBC BY SCHOOL'!$B65))</f>
        <v/>
      </c>
      <c r="C61" s="26" t="str">
        <f>IF(ISBLANK('Summary-TBC BY SCHOOL'!$C65),"",'Summary-TBC BY SCHOOL'!C65)</f>
        <v/>
      </c>
      <c r="D61" s="26" t="str">
        <f>IF(AND(ISBLANK('Summary-TBC BY SCHOOL'!$B65),ISBLANK('Summary-TBC BY SCHOOL'!$D65)),"",'Summary-TBC BY SCHOOL'!E65)</f>
        <v/>
      </c>
      <c r="E61" s="26" t="str">
        <f t="shared" ca="1" si="0"/>
        <v>11/07/2022</v>
      </c>
      <c r="F61" s="28" t="str">
        <f>IFERROR(IF(AND(ISBLANK('Summary-TBC BY SCHOOL'!$D65),ISBLANK('Summary-TBC BY SCHOOL'!$B65)),"",'Summary-TBC BY SCHOOL'!$I65*100),"")</f>
        <v/>
      </c>
      <c r="G61" s="26" t="str">
        <f>IF(ISBLANK('Summary-TBC BY SCHOOL'!$A65),"",'Summary-TBC BY SCHOOL'!$A65)</f>
        <v/>
      </c>
      <c r="H61" s="26"/>
    </row>
    <row r="62" spans="1:8" x14ac:dyDescent="0.25">
      <c r="A62" s="26" t="str">
        <f>IF(AND(ISBLANK('Summary-TBC BY SCHOOL'!$B66),ISBLANK('Summary-TBC BY SCHOOL'!$D66)),"","SCH Fees")</f>
        <v/>
      </c>
      <c r="B62" s="69" t="str">
        <f>IF(AND(ISBLANK('Summary-TBC BY SCHOOL'!$D66),ISBLANK('Summary-TBC BY SCHOOL'!$B66)),"",IF(ISBLANK('Summary-TBC BY SCHOOL'!$B66),'Summary-TBC BY SCHOOL'!$D66,'Summary-TBC BY SCHOOL'!$B66))</f>
        <v/>
      </c>
      <c r="C62" s="26" t="str">
        <f>IF(ISBLANK('Summary-TBC BY SCHOOL'!$C66),"",'Summary-TBC BY SCHOOL'!C66)</f>
        <v/>
      </c>
      <c r="D62" s="26" t="str">
        <f>IF(AND(ISBLANK('Summary-TBC BY SCHOOL'!$B66),ISBLANK('Summary-TBC BY SCHOOL'!$D66)),"",'Summary-TBC BY SCHOOL'!E66)</f>
        <v/>
      </c>
      <c r="E62" s="26" t="str">
        <f t="shared" ca="1" si="0"/>
        <v>11/07/2022</v>
      </c>
      <c r="F62" s="28" t="str">
        <f>IFERROR(IF(AND(ISBLANK('Summary-TBC BY SCHOOL'!$D66),ISBLANK('Summary-TBC BY SCHOOL'!$B66)),"",'Summary-TBC BY SCHOOL'!$I66*100),"")</f>
        <v/>
      </c>
      <c r="G62" s="26" t="str">
        <f>IF(ISBLANK('Summary-TBC BY SCHOOL'!$A66),"",'Summary-TBC BY SCHOOL'!$A66)</f>
        <v/>
      </c>
      <c r="H62" s="26"/>
    </row>
    <row r="63" spans="1:8" x14ac:dyDescent="0.25">
      <c r="A63" s="26" t="str">
        <f>IF(AND(ISBLANK('Summary-TBC BY SCHOOL'!$B67),ISBLANK('Summary-TBC BY SCHOOL'!$D67)),"","SCH Fees")</f>
        <v/>
      </c>
      <c r="B63" s="69" t="str">
        <f>IF(AND(ISBLANK('Summary-TBC BY SCHOOL'!$D67),ISBLANK('Summary-TBC BY SCHOOL'!$B67)),"",IF(ISBLANK('Summary-TBC BY SCHOOL'!$B67),'Summary-TBC BY SCHOOL'!$D67,'Summary-TBC BY SCHOOL'!$B67))</f>
        <v/>
      </c>
      <c r="C63" s="26" t="str">
        <f>IF(ISBLANK('Summary-TBC BY SCHOOL'!$C67),"",'Summary-TBC BY SCHOOL'!C67)</f>
        <v/>
      </c>
      <c r="D63" s="26" t="str">
        <f>IF(AND(ISBLANK('Summary-TBC BY SCHOOL'!$B67),ISBLANK('Summary-TBC BY SCHOOL'!$D67)),"",'Summary-TBC BY SCHOOL'!E67)</f>
        <v/>
      </c>
      <c r="E63" s="26" t="str">
        <f t="shared" ca="1" si="0"/>
        <v>11/07/2022</v>
      </c>
      <c r="F63" s="28" t="str">
        <f>IFERROR(IF(AND(ISBLANK('Summary-TBC BY SCHOOL'!$D67),ISBLANK('Summary-TBC BY SCHOOL'!$B67)),"",'Summary-TBC BY SCHOOL'!$I67*100),"")</f>
        <v/>
      </c>
      <c r="G63" s="26" t="str">
        <f>IF(ISBLANK('Summary-TBC BY SCHOOL'!$A67),"",'Summary-TBC BY SCHOOL'!$A67)</f>
        <v/>
      </c>
      <c r="H63" s="26"/>
    </row>
    <row r="64" spans="1:8" x14ac:dyDescent="0.25">
      <c r="A64" s="26" t="str">
        <f>IF(AND(ISBLANK('Summary-TBC BY SCHOOL'!$B68),ISBLANK('Summary-TBC BY SCHOOL'!$D68)),"","SCH Fees")</f>
        <v/>
      </c>
      <c r="B64" s="69" t="str">
        <f>IF(AND(ISBLANK('Summary-TBC BY SCHOOL'!$D68),ISBLANK('Summary-TBC BY SCHOOL'!$B68)),"",IF(ISBLANK('Summary-TBC BY SCHOOL'!$B68),'Summary-TBC BY SCHOOL'!$D68,'Summary-TBC BY SCHOOL'!$B68))</f>
        <v/>
      </c>
      <c r="C64" s="26" t="str">
        <f>IF(ISBLANK('Summary-TBC BY SCHOOL'!$C68),"",'Summary-TBC BY SCHOOL'!C68)</f>
        <v/>
      </c>
      <c r="D64" s="26" t="str">
        <f>IF(AND(ISBLANK('Summary-TBC BY SCHOOL'!$B68),ISBLANK('Summary-TBC BY SCHOOL'!$D68)),"",'Summary-TBC BY SCHOOL'!E68)</f>
        <v/>
      </c>
      <c r="E64" s="26" t="str">
        <f t="shared" ca="1" si="0"/>
        <v>11/07/2022</v>
      </c>
      <c r="F64" s="28" t="str">
        <f>IFERROR(IF(AND(ISBLANK('Summary-TBC BY SCHOOL'!$D68),ISBLANK('Summary-TBC BY SCHOOL'!$B68)),"",'Summary-TBC BY SCHOOL'!$I68*100),"")</f>
        <v/>
      </c>
      <c r="G64" s="26" t="str">
        <f>IF(ISBLANK('Summary-TBC BY SCHOOL'!$A68),"",'Summary-TBC BY SCHOOL'!$A68)</f>
        <v/>
      </c>
      <c r="H64" s="26"/>
    </row>
    <row r="65" spans="1:8" x14ac:dyDescent="0.25">
      <c r="A65" s="26" t="str">
        <f>IF(AND(ISBLANK('Summary-TBC BY SCHOOL'!$B69),ISBLANK('Summary-TBC BY SCHOOL'!$D69)),"","SCH Fees")</f>
        <v/>
      </c>
      <c r="B65" s="69" t="str">
        <f>IF(AND(ISBLANK('Summary-TBC BY SCHOOL'!$D69),ISBLANK('Summary-TBC BY SCHOOL'!$B69)),"",IF(ISBLANK('Summary-TBC BY SCHOOL'!$B69),'Summary-TBC BY SCHOOL'!$D69,'Summary-TBC BY SCHOOL'!$B69))</f>
        <v/>
      </c>
      <c r="C65" s="26" t="str">
        <f>IF(ISBLANK('Summary-TBC BY SCHOOL'!$C69),"",'Summary-TBC BY SCHOOL'!C69)</f>
        <v/>
      </c>
      <c r="D65" s="26" t="str">
        <f>IF(AND(ISBLANK('Summary-TBC BY SCHOOL'!$B69),ISBLANK('Summary-TBC BY SCHOOL'!$D69)),"",'Summary-TBC BY SCHOOL'!E69)</f>
        <v/>
      </c>
      <c r="E65" s="26" t="str">
        <f t="shared" ca="1" si="0"/>
        <v>11/07/2022</v>
      </c>
      <c r="F65" s="28" t="str">
        <f>IFERROR(IF(AND(ISBLANK('Summary-TBC BY SCHOOL'!$D69),ISBLANK('Summary-TBC BY SCHOOL'!$B69)),"",'Summary-TBC BY SCHOOL'!$I69*100),"")</f>
        <v/>
      </c>
      <c r="G65" s="26" t="str">
        <f>IF(ISBLANK('Summary-TBC BY SCHOOL'!$A69),"",'Summary-TBC BY SCHOOL'!$A69)</f>
        <v/>
      </c>
      <c r="H65" s="26"/>
    </row>
    <row r="66" spans="1:8" x14ac:dyDescent="0.25">
      <c r="A66" s="26" t="str">
        <f>IF(AND(ISBLANK('Summary-TBC BY SCHOOL'!$B70),ISBLANK('Summary-TBC BY SCHOOL'!$D70)),"","SCH Fees")</f>
        <v/>
      </c>
      <c r="B66" s="69" t="str">
        <f>IF(AND(ISBLANK('Summary-TBC BY SCHOOL'!$D70),ISBLANK('Summary-TBC BY SCHOOL'!$B70)),"",IF(ISBLANK('Summary-TBC BY SCHOOL'!$B70),'Summary-TBC BY SCHOOL'!$D70,'Summary-TBC BY SCHOOL'!$B70))</f>
        <v/>
      </c>
      <c r="C66" s="26" t="str">
        <f>IF(ISBLANK('Summary-TBC BY SCHOOL'!$C70),"",'Summary-TBC BY SCHOOL'!C70)</f>
        <v/>
      </c>
      <c r="D66" s="26" t="str">
        <f>IF(AND(ISBLANK('Summary-TBC BY SCHOOL'!$B70),ISBLANK('Summary-TBC BY SCHOOL'!$D70)),"",'Summary-TBC BY SCHOOL'!E70)</f>
        <v/>
      </c>
      <c r="E66" s="26" t="str">
        <f t="shared" ca="1" si="0"/>
        <v>11/07/2022</v>
      </c>
      <c r="F66" s="28" t="str">
        <f>IFERROR(IF(AND(ISBLANK('Summary-TBC BY SCHOOL'!$D70),ISBLANK('Summary-TBC BY SCHOOL'!$B70)),"",'Summary-TBC BY SCHOOL'!$I70*100),"")</f>
        <v/>
      </c>
      <c r="G66" s="26" t="str">
        <f>IF(ISBLANK('Summary-TBC BY SCHOOL'!$A70),"",'Summary-TBC BY SCHOOL'!$A70)</f>
        <v/>
      </c>
      <c r="H66" s="26"/>
    </row>
    <row r="67" spans="1:8" x14ac:dyDescent="0.25">
      <c r="A67" s="26" t="str">
        <f>IF(AND(ISBLANK('Summary-TBC BY SCHOOL'!$B71),ISBLANK('Summary-TBC BY SCHOOL'!$D71)),"","SCH Fees")</f>
        <v/>
      </c>
      <c r="B67" s="69" t="str">
        <f>IF(AND(ISBLANK('Summary-TBC BY SCHOOL'!$D71),ISBLANK('Summary-TBC BY SCHOOL'!$B71)),"",IF(ISBLANK('Summary-TBC BY SCHOOL'!$B71),'Summary-TBC BY SCHOOL'!$D71,'Summary-TBC BY SCHOOL'!$B71))</f>
        <v/>
      </c>
      <c r="C67" s="26" t="str">
        <f>IF(ISBLANK('Summary-TBC BY SCHOOL'!$C71),"",'Summary-TBC BY SCHOOL'!C71)</f>
        <v/>
      </c>
      <c r="D67" s="26" t="str">
        <f>IF(AND(ISBLANK('Summary-TBC BY SCHOOL'!$B71),ISBLANK('Summary-TBC BY SCHOOL'!$D71)),"",'Summary-TBC BY SCHOOL'!E71)</f>
        <v/>
      </c>
      <c r="E67" s="26" t="str">
        <f t="shared" ref="E67:E130" ca="1" si="1">IF(ISBLANK($B67),"",IF((LEN(DAY(NOW())))=1,("0"&amp;DAY(NOW())),DAY(NOW()))&amp;"/"&amp;IF((LEN(MONTH(NOW())))=1,("0"&amp;MONTH(NOW())),MONTH(NOW()))&amp;"/"&amp;YEAR(NOW()))</f>
        <v>11/07/2022</v>
      </c>
      <c r="F67" s="28" t="str">
        <f>IFERROR(IF(AND(ISBLANK('Summary-TBC BY SCHOOL'!$D71),ISBLANK('Summary-TBC BY SCHOOL'!$B71)),"",'Summary-TBC BY SCHOOL'!$I71*100),"")</f>
        <v/>
      </c>
      <c r="G67" s="26" t="str">
        <f>IF(ISBLANK('Summary-TBC BY SCHOOL'!$A71),"",'Summary-TBC BY SCHOOL'!$A71)</f>
        <v/>
      </c>
      <c r="H67" s="26"/>
    </row>
    <row r="68" spans="1:8" x14ac:dyDescent="0.25">
      <c r="A68" s="26" t="str">
        <f>IF(AND(ISBLANK('Summary-TBC BY SCHOOL'!$B72),ISBLANK('Summary-TBC BY SCHOOL'!$D72)),"","SCH Fees")</f>
        <v/>
      </c>
      <c r="B68" s="69" t="str">
        <f>IF(AND(ISBLANK('Summary-TBC BY SCHOOL'!$D72),ISBLANK('Summary-TBC BY SCHOOL'!$B72)),"",IF(ISBLANK('Summary-TBC BY SCHOOL'!$B72),'Summary-TBC BY SCHOOL'!$D72,'Summary-TBC BY SCHOOL'!$B72))</f>
        <v/>
      </c>
      <c r="C68" s="26" t="str">
        <f>IF(ISBLANK('Summary-TBC BY SCHOOL'!$C72),"",'Summary-TBC BY SCHOOL'!C72)</f>
        <v/>
      </c>
      <c r="D68" s="26" t="str">
        <f>IF(AND(ISBLANK('Summary-TBC BY SCHOOL'!$B72),ISBLANK('Summary-TBC BY SCHOOL'!$D72)),"",'Summary-TBC BY SCHOOL'!E72)</f>
        <v/>
      </c>
      <c r="E68" s="26" t="str">
        <f t="shared" ca="1" si="1"/>
        <v>11/07/2022</v>
      </c>
      <c r="F68" s="28" t="str">
        <f>IFERROR(IF(AND(ISBLANK('Summary-TBC BY SCHOOL'!$D72),ISBLANK('Summary-TBC BY SCHOOL'!$B72)),"",'Summary-TBC BY SCHOOL'!$I72*100),"")</f>
        <v/>
      </c>
      <c r="G68" s="26" t="str">
        <f>IF(ISBLANK('Summary-TBC BY SCHOOL'!$A72),"",'Summary-TBC BY SCHOOL'!$A72)</f>
        <v/>
      </c>
      <c r="H68" s="26"/>
    </row>
    <row r="69" spans="1:8" x14ac:dyDescent="0.25">
      <c r="A69" s="26" t="str">
        <f>IF(AND(ISBLANK('Summary-TBC BY SCHOOL'!$B73),ISBLANK('Summary-TBC BY SCHOOL'!$D73)),"","SCH Fees")</f>
        <v/>
      </c>
      <c r="B69" s="69" t="str">
        <f>IF(AND(ISBLANK('Summary-TBC BY SCHOOL'!$D73),ISBLANK('Summary-TBC BY SCHOOL'!$B73)),"",IF(ISBLANK('Summary-TBC BY SCHOOL'!$B73),'Summary-TBC BY SCHOOL'!$D73,'Summary-TBC BY SCHOOL'!$B73))</f>
        <v/>
      </c>
      <c r="C69" s="26" t="str">
        <f>IF(ISBLANK('Summary-TBC BY SCHOOL'!$C73),"",'Summary-TBC BY SCHOOL'!C73)</f>
        <v/>
      </c>
      <c r="D69" s="26" t="str">
        <f>IF(AND(ISBLANK('Summary-TBC BY SCHOOL'!$B73),ISBLANK('Summary-TBC BY SCHOOL'!$D73)),"",'Summary-TBC BY SCHOOL'!E73)</f>
        <v/>
      </c>
      <c r="E69" s="26" t="str">
        <f t="shared" ca="1" si="1"/>
        <v>11/07/2022</v>
      </c>
      <c r="F69" s="28" t="str">
        <f>IFERROR(IF(AND(ISBLANK('Summary-TBC BY SCHOOL'!$D73),ISBLANK('Summary-TBC BY SCHOOL'!$B73)),"",'Summary-TBC BY SCHOOL'!$I73*100),"")</f>
        <v/>
      </c>
      <c r="G69" s="26" t="str">
        <f>IF(ISBLANK('Summary-TBC BY SCHOOL'!$A73),"",'Summary-TBC BY SCHOOL'!$A73)</f>
        <v/>
      </c>
      <c r="H69" s="26"/>
    </row>
    <row r="70" spans="1:8" x14ac:dyDescent="0.25">
      <c r="A70" s="26" t="str">
        <f>IF(AND(ISBLANK('Summary-TBC BY SCHOOL'!$B74),ISBLANK('Summary-TBC BY SCHOOL'!$D74)),"","SCH Fees")</f>
        <v/>
      </c>
      <c r="B70" s="69" t="str">
        <f>IF(AND(ISBLANK('Summary-TBC BY SCHOOL'!$D74),ISBLANK('Summary-TBC BY SCHOOL'!$B74)),"",IF(ISBLANK('Summary-TBC BY SCHOOL'!$B74),'Summary-TBC BY SCHOOL'!$D74,'Summary-TBC BY SCHOOL'!$B74))</f>
        <v/>
      </c>
      <c r="C70" s="26" t="str">
        <f>IF(ISBLANK('Summary-TBC BY SCHOOL'!$C74),"",'Summary-TBC BY SCHOOL'!C74)</f>
        <v/>
      </c>
      <c r="D70" s="26" t="str">
        <f>IF(AND(ISBLANK('Summary-TBC BY SCHOOL'!$B74),ISBLANK('Summary-TBC BY SCHOOL'!$D74)),"",'Summary-TBC BY SCHOOL'!E74)</f>
        <v/>
      </c>
      <c r="E70" s="26" t="str">
        <f t="shared" ca="1" si="1"/>
        <v>11/07/2022</v>
      </c>
      <c r="F70" s="28" t="str">
        <f>IFERROR(IF(AND(ISBLANK('Summary-TBC BY SCHOOL'!$D74),ISBLANK('Summary-TBC BY SCHOOL'!$B74)),"",'Summary-TBC BY SCHOOL'!$I74*100),"")</f>
        <v/>
      </c>
      <c r="G70" s="26" t="str">
        <f>IF(ISBLANK('Summary-TBC BY SCHOOL'!$A74),"",'Summary-TBC BY SCHOOL'!$A74)</f>
        <v/>
      </c>
      <c r="H70" s="26"/>
    </row>
    <row r="71" spans="1:8" x14ac:dyDescent="0.25">
      <c r="A71" s="26" t="str">
        <f>IF(AND(ISBLANK('Summary-TBC BY SCHOOL'!$B75),ISBLANK('Summary-TBC BY SCHOOL'!$D75)),"","SCH Fees")</f>
        <v/>
      </c>
      <c r="B71" s="69" t="str">
        <f>IF(AND(ISBLANK('Summary-TBC BY SCHOOL'!$D75),ISBLANK('Summary-TBC BY SCHOOL'!$B75)),"",IF(ISBLANK('Summary-TBC BY SCHOOL'!$B75),'Summary-TBC BY SCHOOL'!$D75,'Summary-TBC BY SCHOOL'!$B75))</f>
        <v/>
      </c>
      <c r="C71" s="26" t="str">
        <f>IF(ISBLANK('Summary-TBC BY SCHOOL'!$C75),"",'Summary-TBC BY SCHOOL'!C75)</f>
        <v/>
      </c>
      <c r="D71" s="26" t="str">
        <f>IF(AND(ISBLANK('Summary-TBC BY SCHOOL'!$B75),ISBLANK('Summary-TBC BY SCHOOL'!$D75)),"",'Summary-TBC BY SCHOOL'!E75)</f>
        <v/>
      </c>
      <c r="E71" s="26" t="str">
        <f t="shared" ca="1" si="1"/>
        <v>11/07/2022</v>
      </c>
      <c r="F71" s="28" t="str">
        <f>IFERROR(IF(AND(ISBLANK('Summary-TBC BY SCHOOL'!$D75),ISBLANK('Summary-TBC BY SCHOOL'!$B75)),"",'Summary-TBC BY SCHOOL'!$I75*100),"")</f>
        <v/>
      </c>
      <c r="G71" s="26" t="str">
        <f>IF(ISBLANK('Summary-TBC BY SCHOOL'!$A75),"",'Summary-TBC BY SCHOOL'!$A75)</f>
        <v/>
      </c>
      <c r="H71" s="26"/>
    </row>
    <row r="72" spans="1:8" x14ac:dyDescent="0.25">
      <c r="A72" s="26" t="str">
        <f>IF(AND(ISBLANK('Summary-TBC BY SCHOOL'!$B76),ISBLANK('Summary-TBC BY SCHOOL'!$D76)),"","SCH Fees")</f>
        <v/>
      </c>
      <c r="B72" s="69" t="str">
        <f>IF(AND(ISBLANK('Summary-TBC BY SCHOOL'!$D76),ISBLANK('Summary-TBC BY SCHOOL'!$B76)),"",IF(ISBLANK('Summary-TBC BY SCHOOL'!$B76),'Summary-TBC BY SCHOOL'!$D76,'Summary-TBC BY SCHOOL'!$B76))</f>
        <v/>
      </c>
      <c r="C72" s="26" t="str">
        <f>IF(ISBLANK('Summary-TBC BY SCHOOL'!$C76),"",'Summary-TBC BY SCHOOL'!C76)</f>
        <v/>
      </c>
      <c r="D72" s="26" t="str">
        <f>IF(AND(ISBLANK('Summary-TBC BY SCHOOL'!$B76),ISBLANK('Summary-TBC BY SCHOOL'!$D76)),"",'Summary-TBC BY SCHOOL'!E76)</f>
        <v/>
      </c>
      <c r="E72" s="26" t="str">
        <f t="shared" ca="1" si="1"/>
        <v>11/07/2022</v>
      </c>
      <c r="F72" s="28" t="str">
        <f>IFERROR(IF(AND(ISBLANK('Summary-TBC BY SCHOOL'!$D76),ISBLANK('Summary-TBC BY SCHOOL'!$B76)),"",'Summary-TBC BY SCHOOL'!$I76*100),"")</f>
        <v/>
      </c>
      <c r="G72" s="26" t="str">
        <f>IF(ISBLANK('Summary-TBC BY SCHOOL'!$A76),"",'Summary-TBC BY SCHOOL'!$A76)</f>
        <v/>
      </c>
      <c r="H72" s="26"/>
    </row>
    <row r="73" spans="1:8" x14ac:dyDescent="0.25">
      <c r="A73" s="26" t="str">
        <f>IF(AND(ISBLANK('Summary-TBC BY SCHOOL'!$B77),ISBLANK('Summary-TBC BY SCHOOL'!$D77)),"","SCH Fees")</f>
        <v/>
      </c>
      <c r="B73" s="69" t="str">
        <f>IF(AND(ISBLANK('Summary-TBC BY SCHOOL'!$D77),ISBLANK('Summary-TBC BY SCHOOL'!$B77)),"",IF(ISBLANK('Summary-TBC BY SCHOOL'!$B77),'Summary-TBC BY SCHOOL'!$D77,'Summary-TBC BY SCHOOL'!$B77))</f>
        <v/>
      </c>
      <c r="C73" s="26" t="str">
        <f>IF(ISBLANK('Summary-TBC BY SCHOOL'!$C77),"",'Summary-TBC BY SCHOOL'!C77)</f>
        <v/>
      </c>
      <c r="D73" s="26" t="str">
        <f>IF(AND(ISBLANK('Summary-TBC BY SCHOOL'!$B77),ISBLANK('Summary-TBC BY SCHOOL'!$D77)),"",'Summary-TBC BY SCHOOL'!E77)</f>
        <v/>
      </c>
      <c r="E73" s="26" t="str">
        <f t="shared" ca="1" si="1"/>
        <v>11/07/2022</v>
      </c>
      <c r="F73" s="28" t="str">
        <f>IFERROR(IF(AND(ISBLANK('Summary-TBC BY SCHOOL'!$D77),ISBLANK('Summary-TBC BY SCHOOL'!$B77)),"",'Summary-TBC BY SCHOOL'!$I77*100),"")</f>
        <v/>
      </c>
      <c r="G73" s="26" t="str">
        <f>IF(ISBLANK('Summary-TBC BY SCHOOL'!$A77),"",'Summary-TBC BY SCHOOL'!$A77)</f>
        <v/>
      </c>
      <c r="H73" s="26"/>
    </row>
    <row r="74" spans="1:8" x14ac:dyDescent="0.25">
      <c r="A74" s="26" t="str">
        <f>IF(AND(ISBLANK('Summary-TBC BY SCHOOL'!$B78),ISBLANK('Summary-TBC BY SCHOOL'!$D78)),"","SCH Fees")</f>
        <v/>
      </c>
      <c r="B74" s="69" t="str">
        <f>IF(AND(ISBLANK('Summary-TBC BY SCHOOL'!$D78),ISBLANK('Summary-TBC BY SCHOOL'!$B78)),"",IF(ISBLANK('Summary-TBC BY SCHOOL'!$B78),'Summary-TBC BY SCHOOL'!$D78,'Summary-TBC BY SCHOOL'!$B78))</f>
        <v/>
      </c>
      <c r="C74" s="26" t="str">
        <f>IF(ISBLANK('Summary-TBC BY SCHOOL'!$C78),"",'Summary-TBC BY SCHOOL'!C78)</f>
        <v/>
      </c>
      <c r="D74" s="26" t="str">
        <f>IF(AND(ISBLANK('Summary-TBC BY SCHOOL'!$B78),ISBLANK('Summary-TBC BY SCHOOL'!$D78)),"",'Summary-TBC BY SCHOOL'!E78)</f>
        <v/>
      </c>
      <c r="E74" s="26" t="str">
        <f t="shared" ca="1" si="1"/>
        <v>11/07/2022</v>
      </c>
      <c r="F74" s="28" t="str">
        <f>IFERROR(IF(AND(ISBLANK('Summary-TBC BY SCHOOL'!$D78),ISBLANK('Summary-TBC BY SCHOOL'!$B78)),"",'Summary-TBC BY SCHOOL'!$I78*100),"")</f>
        <v/>
      </c>
      <c r="G74" s="26" t="str">
        <f>IF(ISBLANK('Summary-TBC BY SCHOOL'!$A78),"",'Summary-TBC BY SCHOOL'!$A78)</f>
        <v/>
      </c>
      <c r="H74" s="26"/>
    </row>
    <row r="75" spans="1:8" x14ac:dyDescent="0.25">
      <c r="A75" s="26" t="str">
        <f>IF(AND(ISBLANK('Summary-TBC BY SCHOOL'!$B79),ISBLANK('Summary-TBC BY SCHOOL'!$D79)),"","SCH Fees")</f>
        <v/>
      </c>
      <c r="B75" s="69" t="str">
        <f>IF(AND(ISBLANK('Summary-TBC BY SCHOOL'!$D79),ISBLANK('Summary-TBC BY SCHOOL'!$B79)),"",IF(ISBLANK('Summary-TBC BY SCHOOL'!$B79),'Summary-TBC BY SCHOOL'!$D79,'Summary-TBC BY SCHOOL'!$B79))</f>
        <v/>
      </c>
      <c r="C75" s="26" t="str">
        <f>IF(ISBLANK('Summary-TBC BY SCHOOL'!$C79),"",'Summary-TBC BY SCHOOL'!C79)</f>
        <v/>
      </c>
      <c r="D75" s="26" t="str">
        <f>IF(AND(ISBLANK('Summary-TBC BY SCHOOL'!$B79),ISBLANK('Summary-TBC BY SCHOOL'!$D79)),"",'Summary-TBC BY SCHOOL'!E79)</f>
        <v/>
      </c>
      <c r="E75" s="26" t="str">
        <f t="shared" ca="1" si="1"/>
        <v>11/07/2022</v>
      </c>
      <c r="F75" s="28" t="str">
        <f>IFERROR(IF(AND(ISBLANK('Summary-TBC BY SCHOOL'!$D79),ISBLANK('Summary-TBC BY SCHOOL'!$B79)),"",'Summary-TBC BY SCHOOL'!$I79*100),"")</f>
        <v/>
      </c>
      <c r="G75" s="26" t="str">
        <f>IF(ISBLANK('Summary-TBC BY SCHOOL'!$A79),"",'Summary-TBC BY SCHOOL'!$A79)</f>
        <v/>
      </c>
      <c r="H75" s="26"/>
    </row>
    <row r="76" spans="1:8" x14ac:dyDescent="0.25">
      <c r="A76" s="26" t="str">
        <f>IF(AND(ISBLANK('Summary-TBC BY SCHOOL'!$B80),ISBLANK('Summary-TBC BY SCHOOL'!$D80)),"","SCH Fees")</f>
        <v/>
      </c>
      <c r="B76" s="69" t="str">
        <f>IF(AND(ISBLANK('Summary-TBC BY SCHOOL'!$D80),ISBLANK('Summary-TBC BY SCHOOL'!$B80)),"",IF(ISBLANK('Summary-TBC BY SCHOOL'!$B80),'Summary-TBC BY SCHOOL'!$D80,'Summary-TBC BY SCHOOL'!$B80))</f>
        <v/>
      </c>
      <c r="C76" s="26" t="str">
        <f>IF(ISBLANK('Summary-TBC BY SCHOOL'!$C80),"",'Summary-TBC BY SCHOOL'!C80)</f>
        <v/>
      </c>
      <c r="D76" s="26" t="str">
        <f>IF(AND(ISBLANK('Summary-TBC BY SCHOOL'!$B80),ISBLANK('Summary-TBC BY SCHOOL'!$D80)),"",'Summary-TBC BY SCHOOL'!E80)</f>
        <v/>
      </c>
      <c r="E76" s="26" t="str">
        <f t="shared" ca="1" si="1"/>
        <v>11/07/2022</v>
      </c>
      <c r="F76" s="28" t="str">
        <f>IFERROR(IF(AND(ISBLANK('Summary-TBC BY SCHOOL'!$D80),ISBLANK('Summary-TBC BY SCHOOL'!$B80)),"",'Summary-TBC BY SCHOOL'!$I80*100),"")</f>
        <v/>
      </c>
      <c r="G76" s="26" t="str">
        <f>IF(ISBLANK('Summary-TBC BY SCHOOL'!$A80),"",'Summary-TBC BY SCHOOL'!$A80)</f>
        <v/>
      </c>
      <c r="H76" s="26"/>
    </row>
    <row r="77" spans="1:8" x14ac:dyDescent="0.25">
      <c r="A77" s="26" t="str">
        <f>IF(AND(ISBLANK('Summary-TBC BY SCHOOL'!$B81),ISBLANK('Summary-TBC BY SCHOOL'!$D81)),"","SCH Fees")</f>
        <v/>
      </c>
      <c r="B77" s="69" t="str">
        <f>IF(AND(ISBLANK('Summary-TBC BY SCHOOL'!$D81),ISBLANK('Summary-TBC BY SCHOOL'!$B81)),"",IF(ISBLANK('Summary-TBC BY SCHOOL'!$B81),'Summary-TBC BY SCHOOL'!$D81,'Summary-TBC BY SCHOOL'!$B81))</f>
        <v/>
      </c>
      <c r="C77" s="26" t="str">
        <f>IF(ISBLANK('Summary-TBC BY SCHOOL'!$C81),"",'Summary-TBC BY SCHOOL'!C81)</f>
        <v/>
      </c>
      <c r="D77" s="26" t="str">
        <f>IF(AND(ISBLANK('Summary-TBC BY SCHOOL'!$B81),ISBLANK('Summary-TBC BY SCHOOL'!$D81)),"",'Summary-TBC BY SCHOOL'!E81)</f>
        <v/>
      </c>
      <c r="E77" s="26" t="str">
        <f t="shared" ca="1" si="1"/>
        <v>11/07/2022</v>
      </c>
      <c r="F77" s="28" t="str">
        <f>IFERROR(IF(AND(ISBLANK('Summary-TBC BY SCHOOL'!$D81),ISBLANK('Summary-TBC BY SCHOOL'!$B81)),"",'Summary-TBC BY SCHOOL'!$I81*100),"")</f>
        <v/>
      </c>
      <c r="G77" s="26" t="str">
        <f>IF(ISBLANK('Summary-TBC BY SCHOOL'!$A81),"",'Summary-TBC BY SCHOOL'!$A81)</f>
        <v/>
      </c>
      <c r="H77" s="26"/>
    </row>
    <row r="78" spans="1:8" x14ac:dyDescent="0.25">
      <c r="A78" s="26" t="str">
        <f>IF(AND(ISBLANK('Summary-TBC BY SCHOOL'!$B82),ISBLANK('Summary-TBC BY SCHOOL'!$D82)),"","SCH Fees")</f>
        <v/>
      </c>
      <c r="B78" s="69" t="str">
        <f>IF(AND(ISBLANK('Summary-TBC BY SCHOOL'!$D82),ISBLANK('Summary-TBC BY SCHOOL'!$B82)),"",IF(ISBLANK('Summary-TBC BY SCHOOL'!$B82),'Summary-TBC BY SCHOOL'!$D82,'Summary-TBC BY SCHOOL'!$B82))</f>
        <v/>
      </c>
      <c r="C78" s="26" t="str">
        <f>IF(ISBLANK('Summary-TBC BY SCHOOL'!$C82),"",'Summary-TBC BY SCHOOL'!C82)</f>
        <v/>
      </c>
      <c r="D78" s="26" t="str">
        <f>IF(AND(ISBLANK('Summary-TBC BY SCHOOL'!$B82),ISBLANK('Summary-TBC BY SCHOOL'!$D82)),"",'Summary-TBC BY SCHOOL'!E82)</f>
        <v/>
      </c>
      <c r="E78" s="26" t="str">
        <f t="shared" ca="1" si="1"/>
        <v>11/07/2022</v>
      </c>
      <c r="F78" s="28" t="str">
        <f>IFERROR(IF(AND(ISBLANK('Summary-TBC BY SCHOOL'!$D82),ISBLANK('Summary-TBC BY SCHOOL'!$B82)),"",'Summary-TBC BY SCHOOL'!$I82*100),"")</f>
        <v/>
      </c>
      <c r="G78" s="26" t="str">
        <f>IF(ISBLANK('Summary-TBC BY SCHOOL'!$A82),"",'Summary-TBC BY SCHOOL'!$A82)</f>
        <v/>
      </c>
      <c r="H78" s="26"/>
    </row>
    <row r="79" spans="1:8" x14ac:dyDescent="0.25">
      <c r="A79" s="26" t="str">
        <f>IF(AND(ISBLANK('Summary-TBC BY SCHOOL'!$B83),ISBLANK('Summary-TBC BY SCHOOL'!$D83)),"","SCH Fees")</f>
        <v/>
      </c>
      <c r="B79" s="69" t="str">
        <f>IF(AND(ISBLANK('Summary-TBC BY SCHOOL'!$D83),ISBLANK('Summary-TBC BY SCHOOL'!$B83)),"",IF(ISBLANK('Summary-TBC BY SCHOOL'!$B83),'Summary-TBC BY SCHOOL'!$D83,'Summary-TBC BY SCHOOL'!$B83))</f>
        <v/>
      </c>
      <c r="C79" s="26" t="str">
        <f>IF(ISBLANK('Summary-TBC BY SCHOOL'!$C83),"",'Summary-TBC BY SCHOOL'!C83)</f>
        <v/>
      </c>
      <c r="D79" s="26" t="str">
        <f>IF(AND(ISBLANK('Summary-TBC BY SCHOOL'!$B83),ISBLANK('Summary-TBC BY SCHOOL'!$D83)),"",'Summary-TBC BY SCHOOL'!E83)</f>
        <v/>
      </c>
      <c r="E79" s="26" t="str">
        <f t="shared" ca="1" si="1"/>
        <v>11/07/2022</v>
      </c>
      <c r="F79" s="28" t="str">
        <f>IFERROR(IF(AND(ISBLANK('Summary-TBC BY SCHOOL'!$D83),ISBLANK('Summary-TBC BY SCHOOL'!$B83)),"",'Summary-TBC BY SCHOOL'!$I83*100),"")</f>
        <v/>
      </c>
      <c r="G79" s="26" t="str">
        <f>IF(ISBLANK('Summary-TBC BY SCHOOL'!$A83),"",'Summary-TBC BY SCHOOL'!$A83)</f>
        <v/>
      </c>
      <c r="H79" s="26"/>
    </row>
    <row r="80" spans="1:8" x14ac:dyDescent="0.25">
      <c r="A80" s="26" t="str">
        <f>IF(AND(ISBLANK('Summary-TBC BY SCHOOL'!$B84),ISBLANK('Summary-TBC BY SCHOOL'!$D84)),"","SCH Fees")</f>
        <v/>
      </c>
      <c r="B80" s="69" t="str">
        <f>IF(AND(ISBLANK('Summary-TBC BY SCHOOL'!$D84),ISBLANK('Summary-TBC BY SCHOOL'!$B84)),"",IF(ISBLANK('Summary-TBC BY SCHOOL'!$B84),'Summary-TBC BY SCHOOL'!$D84,'Summary-TBC BY SCHOOL'!$B84))</f>
        <v/>
      </c>
      <c r="C80" s="26" t="str">
        <f>IF(ISBLANK('Summary-TBC BY SCHOOL'!$C84),"",'Summary-TBC BY SCHOOL'!C84)</f>
        <v/>
      </c>
      <c r="D80" s="26" t="str">
        <f>IF(AND(ISBLANK('Summary-TBC BY SCHOOL'!$B84),ISBLANK('Summary-TBC BY SCHOOL'!$D84)),"",'Summary-TBC BY SCHOOL'!E84)</f>
        <v/>
      </c>
      <c r="E80" s="26" t="str">
        <f t="shared" ca="1" si="1"/>
        <v>11/07/2022</v>
      </c>
      <c r="F80" s="28" t="str">
        <f>IFERROR(IF(AND(ISBLANK('Summary-TBC BY SCHOOL'!$D84),ISBLANK('Summary-TBC BY SCHOOL'!$B84)),"",'Summary-TBC BY SCHOOL'!$I84*100),"")</f>
        <v/>
      </c>
      <c r="G80" s="26" t="str">
        <f>IF(ISBLANK('Summary-TBC BY SCHOOL'!$A84),"",'Summary-TBC BY SCHOOL'!$A84)</f>
        <v/>
      </c>
      <c r="H80" s="26"/>
    </row>
    <row r="81" spans="1:8" x14ac:dyDescent="0.25">
      <c r="A81" s="26" t="str">
        <f>IF(AND(ISBLANK('Summary-TBC BY SCHOOL'!$B85),ISBLANK('Summary-TBC BY SCHOOL'!$D85)),"","SCH Fees")</f>
        <v/>
      </c>
      <c r="B81" s="69" t="str">
        <f>IF(AND(ISBLANK('Summary-TBC BY SCHOOL'!$D85),ISBLANK('Summary-TBC BY SCHOOL'!$B85)),"",IF(ISBLANK('Summary-TBC BY SCHOOL'!$B85),'Summary-TBC BY SCHOOL'!$D85,'Summary-TBC BY SCHOOL'!$B85))</f>
        <v/>
      </c>
      <c r="C81" s="26" t="str">
        <f>IF(ISBLANK('Summary-TBC BY SCHOOL'!$C85),"",'Summary-TBC BY SCHOOL'!C85)</f>
        <v/>
      </c>
      <c r="D81" s="26" t="str">
        <f>IF(AND(ISBLANK('Summary-TBC BY SCHOOL'!$B85),ISBLANK('Summary-TBC BY SCHOOL'!$D85)),"",'Summary-TBC BY SCHOOL'!E85)</f>
        <v/>
      </c>
      <c r="E81" s="26" t="str">
        <f t="shared" ca="1" si="1"/>
        <v>11/07/2022</v>
      </c>
      <c r="F81" s="28" t="str">
        <f>IFERROR(IF(AND(ISBLANK('Summary-TBC BY SCHOOL'!$D85),ISBLANK('Summary-TBC BY SCHOOL'!$B85)),"",'Summary-TBC BY SCHOOL'!$I85*100),"")</f>
        <v/>
      </c>
      <c r="G81" s="26" t="str">
        <f>IF(ISBLANK('Summary-TBC BY SCHOOL'!$A85),"",'Summary-TBC BY SCHOOL'!$A85)</f>
        <v/>
      </c>
      <c r="H81" s="26"/>
    </row>
    <row r="82" spans="1:8" x14ac:dyDescent="0.25">
      <c r="A82" s="26" t="str">
        <f>IF(AND(ISBLANK('Summary-TBC BY SCHOOL'!$B86),ISBLANK('Summary-TBC BY SCHOOL'!$D86)),"","SCH Fees")</f>
        <v/>
      </c>
      <c r="B82" s="69" t="str">
        <f>IF(AND(ISBLANK('Summary-TBC BY SCHOOL'!$D86),ISBLANK('Summary-TBC BY SCHOOL'!$B86)),"",IF(ISBLANK('Summary-TBC BY SCHOOL'!$B86),'Summary-TBC BY SCHOOL'!$D86,'Summary-TBC BY SCHOOL'!$B86))</f>
        <v/>
      </c>
      <c r="C82" s="26" t="str">
        <f>IF(ISBLANK('Summary-TBC BY SCHOOL'!$C86),"",'Summary-TBC BY SCHOOL'!C86)</f>
        <v/>
      </c>
      <c r="D82" s="26" t="str">
        <f>IF(AND(ISBLANK('Summary-TBC BY SCHOOL'!$B86),ISBLANK('Summary-TBC BY SCHOOL'!$D86)),"",'Summary-TBC BY SCHOOL'!E86)</f>
        <v/>
      </c>
      <c r="E82" s="26" t="str">
        <f t="shared" ca="1" si="1"/>
        <v>11/07/2022</v>
      </c>
      <c r="F82" s="28" t="str">
        <f>IFERROR(IF(AND(ISBLANK('Summary-TBC BY SCHOOL'!$D86),ISBLANK('Summary-TBC BY SCHOOL'!$B86)),"",'Summary-TBC BY SCHOOL'!$I86*100),"")</f>
        <v/>
      </c>
      <c r="G82" s="26" t="str">
        <f>IF(ISBLANK('Summary-TBC BY SCHOOL'!$A86),"",'Summary-TBC BY SCHOOL'!$A86)</f>
        <v/>
      </c>
      <c r="H82" s="26"/>
    </row>
    <row r="83" spans="1:8" x14ac:dyDescent="0.25">
      <c r="A83" s="26" t="str">
        <f>IF(AND(ISBLANK('Summary-TBC BY SCHOOL'!$B87),ISBLANK('Summary-TBC BY SCHOOL'!$D87)),"","SCH Fees")</f>
        <v/>
      </c>
      <c r="B83" s="69" t="str">
        <f>IF(AND(ISBLANK('Summary-TBC BY SCHOOL'!$D87),ISBLANK('Summary-TBC BY SCHOOL'!$B87)),"",IF(ISBLANK('Summary-TBC BY SCHOOL'!$B87),'Summary-TBC BY SCHOOL'!$D87,'Summary-TBC BY SCHOOL'!$B87))</f>
        <v/>
      </c>
      <c r="C83" s="26" t="str">
        <f>IF(ISBLANK('Summary-TBC BY SCHOOL'!$C87),"",'Summary-TBC BY SCHOOL'!C87)</f>
        <v/>
      </c>
      <c r="D83" s="26" t="str">
        <f>IF(AND(ISBLANK('Summary-TBC BY SCHOOL'!$B87),ISBLANK('Summary-TBC BY SCHOOL'!$D87)),"",'Summary-TBC BY SCHOOL'!E87)</f>
        <v/>
      </c>
      <c r="E83" s="26" t="str">
        <f t="shared" ca="1" si="1"/>
        <v>11/07/2022</v>
      </c>
      <c r="F83" s="28" t="str">
        <f>IFERROR(IF(AND(ISBLANK('Summary-TBC BY SCHOOL'!$D87),ISBLANK('Summary-TBC BY SCHOOL'!$B87)),"",'Summary-TBC BY SCHOOL'!$I87*100),"")</f>
        <v/>
      </c>
      <c r="G83" s="26" t="str">
        <f>IF(ISBLANK('Summary-TBC BY SCHOOL'!$A87),"",'Summary-TBC BY SCHOOL'!$A87)</f>
        <v/>
      </c>
      <c r="H83" s="26"/>
    </row>
    <row r="84" spans="1:8" x14ac:dyDescent="0.25">
      <c r="A84" s="26" t="str">
        <f>IF(AND(ISBLANK('Summary-TBC BY SCHOOL'!$B88),ISBLANK('Summary-TBC BY SCHOOL'!$D88)),"","SCH Fees")</f>
        <v/>
      </c>
      <c r="B84" s="69" t="str">
        <f>IF(AND(ISBLANK('Summary-TBC BY SCHOOL'!$D88),ISBLANK('Summary-TBC BY SCHOOL'!$B88)),"",IF(ISBLANK('Summary-TBC BY SCHOOL'!$B88),'Summary-TBC BY SCHOOL'!$D88,'Summary-TBC BY SCHOOL'!$B88))</f>
        <v/>
      </c>
      <c r="C84" s="26" t="str">
        <f>IF(ISBLANK('Summary-TBC BY SCHOOL'!$C88),"",'Summary-TBC BY SCHOOL'!C88)</f>
        <v/>
      </c>
      <c r="D84" s="26" t="str">
        <f>IF(AND(ISBLANK('Summary-TBC BY SCHOOL'!$B88),ISBLANK('Summary-TBC BY SCHOOL'!$D88)),"",'Summary-TBC BY SCHOOL'!E88)</f>
        <v/>
      </c>
      <c r="E84" s="26" t="str">
        <f t="shared" ca="1" si="1"/>
        <v>11/07/2022</v>
      </c>
      <c r="F84" s="28" t="str">
        <f>IFERROR(IF(AND(ISBLANK('Summary-TBC BY SCHOOL'!$D88),ISBLANK('Summary-TBC BY SCHOOL'!$B88)),"",'Summary-TBC BY SCHOOL'!$I88*100),"")</f>
        <v/>
      </c>
      <c r="G84" s="26" t="str">
        <f>IF(ISBLANK('Summary-TBC BY SCHOOL'!$A88),"",'Summary-TBC BY SCHOOL'!$A88)</f>
        <v/>
      </c>
      <c r="H84" s="26"/>
    </row>
    <row r="85" spans="1:8" x14ac:dyDescent="0.25">
      <c r="A85" s="26" t="str">
        <f>IF(AND(ISBLANK('Summary-TBC BY SCHOOL'!$B89),ISBLANK('Summary-TBC BY SCHOOL'!$D89)),"","SCH Fees")</f>
        <v/>
      </c>
      <c r="B85" s="69" t="str">
        <f>IF(AND(ISBLANK('Summary-TBC BY SCHOOL'!$D89),ISBLANK('Summary-TBC BY SCHOOL'!$B89)),"",IF(ISBLANK('Summary-TBC BY SCHOOL'!$B89),'Summary-TBC BY SCHOOL'!$D89,'Summary-TBC BY SCHOOL'!$B89))</f>
        <v/>
      </c>
      <c r="C85" s="26" t="str">
        <f>IF(ISBLANK('Summary-TBC BY SCHOOL'!$C89),"",'Summary-TBC BY SCHOOL'!C89)</f>
        <v/>
      </c>
      <c r="D85" s="26" t="str">
        <f>IF(AND(ISBLANK('Summary-TBC BY SCHOOL'!$B89),ISBLANK('Summary-TBC BY SCHOOL'!$D89)),"",'Summary-TBC BY SCHOOL'!E89)</f>
        <v/>
      </c>
      <c r="E85" s="26" t="str">
        <f t="shared" ca="1" si="1"/>
        <v>11/07/2022</v>
      </c>
      <c r="F85" s="28" t="str">
        <f>IFERROR(IF(AND(ISBLANK('Summary-TBC BY SCHOOL'!$D89),ISBLANK('Summary-TBC BY SCHOOL'!$B89)),"",'Summary-TBC BY SCHOOL'!$I89*100),"")</f>
        <v/>
      </c>
      <c r="G85" s="26" t="str">
        <f>IF(ISBLANK('Summary-TBC BY SCHOOL'!$A89),"",'Summary-TBC BY SCHOOL'!$A89)</f>
        <v/>
      </c>
      <c r="H85" s="26"/>
    </row>
    <row r="86" spans="1:8" x14ac:dyDescent="0.25">
      <c r="A86" s="26" t="str">
        <f>IF(AND(ISBLANK('Summary-TBC BY SCHOOL'!$B90),ISBLANK('Summary-TBC BY SCHOOL'!$D90)),"","SCH Fees")</f>
        <v/>
      </c>
      <c r="B86" s="69" t="str">
        <f>IF(AND(ISBLANK('Summary-TBC BY SCHOOL'!$D90),ISBLANK('Summary-TBC BY SCHOOL'!$B90)),"",IF(ISBLANK('Summary-TBC BY SCHOOL'!$B90),'Summary-TBC BY SCHOOL'!$D90,'Summary-TBC BY SCHOOL'!$B90))</f>
        <v/>
      </c>
      <c r="C86" s="26" t="str">
        <f>IF(ISBLANK('Summary-TBC BY SCHOOL'!$C90),"",'Summary-TBC BY SCHOOL'!C90)</f>
        <v/>
      </c>
      <c r="D86" s="26" t="str">
        <f>IF(AND(ISBLANK('Summary-TBC BY SCHOOL'!$B90),ISBLANK('Summary-TBC BY SCHOOL'!$D90)),"",'Summary-TBC BY SCHOOL'!E90)</f>
        <v/>
      </c>
      <c r="E86" s="26" t="str">
        <f t="shared" ca="1" si="1"/>
        <v>11/07/2022</v>
      </c>
      <c r="F86" s="28" t="str">
        <f>IFERROR(IF(AND(ISBLANK('Summary-TBC BY SCHOOL'!$D90),ISBLANK('Summary-TBC BY SCHOOL'!$B90)),"",'Summary-TBC BY SCHOOL'!$I90*100),"")</f>
        <v/>
      </c>
      <c r="G86" s="26" t="str">
        <f>IF(ISBLANK('Summary-TBC BY SCHOOL'!$A90),"",'Summary-TBC BY SCHOOL'!$A90)</f>
        <v/>
      </c>
      <c r="H86" s="26"/>
    </row>
    <row r="87" spans="1:8" x14ac:dyDescent="0.25">
      <c r="A87" s="26" t="str">
        <f>IF(AND(ISBLANK('Summary-TBC BY SCHOOL'!$B91),ISBLANK('Summary-TBC BY SCHOOL'!$D91)),"","SCH Fees")</f>
        <v/>
      </c>
      <c r="B87" s="69" t="str">
        <f>IF(AND(ISBLANK('Summary-TBC BY SCHOOL'!$D91),ISBLANK('Summary-TBC BY SCHOOL'!$B91)),"",IF(ISBLANK('Summary-TBC BY SCHOOL'!$B91),'Summary-TBC BY SCHOOL'!$D91,'Summary-TBC BY SCHOOL'!$B91))</f>
        <v/>
      </c>
      <c r="C87" s="26" t="str">
        <f>IF(ISBLANK('Summary-TBC BY SCHOOL'!$C91),"",'Summary-TBC BY SCHOOL'!C91)</f>
        <v/>
      </c>
      <c r="D87" s="26" t="str">
        <f>IF(AND(ISBLANK('Summary-TBC BY SCHOOL'!$B91),ISBLANK('Summary-TBC BY SCHOOL'!$D91)),"",'Summary-TBC BY SCHOOL'!E91)</f>
        <v/>
      </c>
      <c r="E87" s="26" t="str">
        <f t="shared" ca="1" si="1"/>
        <v>11/07/2022</v>
      </c>
      <c r="F87" s="28" t="str">
        <f>IFERROR(IF(AND(ISBLANK('Summary-TBC BY SCHOOL'!$D91),ISBLANK('Summary-TBC BY SCHOOL'!$B91)),"",'Summary-TBC BY SCHOOL'!$I91*100),"")</f>
        <v/>
      </c>
      <c r="G87" s="26" t="str">
        <f>IF(ISBLANK('Summary-TBC BY SCHOOL'!$A91),"",'Summary-TBC BY SCHOOL'!$A91)</f>
        <v/>
      </c>
      <c r="H87" s="26"/>
    </row>
    <row r="88" spans="1:8" x14ac:dyDescent="0.25">
      <c r="A88" s="26" t="str">
        <f>IF(AND(ISBLANK('Summary-TBC BY SCHOOL'!$B92),ISBLANK('Summary-TBC BY SCHOOL'!$D92)),"","SCH Fees")</f>
        <v/>
      </c>
      <c r="B88" s="69" t="str">
        <f>IF(AND(ISBLANK('Summary-TBC BY SCHOOL'!$D92),ISBLANK('Summary-TBC BY SCHOOL'!$B92)),"",IF(ISBLANK('Summary-TBC BY SCHOOL'!$B92),'Summary-TBC BY SCHOOL'!$D92,'Summary-TBC BY SCHOOL'!$B92))</f>
        <v/>
      </c>
      <c r="C88" s="26" t="str">
        <f>IF(ISBLANK('Summary-TBC BY SCHOOL'!$C92),"",'Summary-TBC BY SCHOOL'!C92)</f>
        <v/>
      </c>
      <c r="D88" s="26" t="str">
        <f>IF(AND(ISBLANK('Summary-TBC BY SCHOOL'!$B92),ISBLANK('Summary-TBC BY SCHOOL'!$D92)),"",'Summary-TBC BY SCHOOL'!E92)</f>
        <v/>
      </c>
      <c r="E88" s="26" t="str">
        <f t="shared" ca="1" si="1"/>
        <v>11/07/2022</v>
      </c>
      <c r="F88" s="28" t="str">
        <f>IFERROR(IF(AND(ISBLANK('Summary-TBC BY SCHOOL'!$D92),ISBLANK('Summary-TBC BY SCHOOL'!$B92)),"",'Summary-TBC BY SCHOOL'!$I92*100),"")</f>
        <v/>
      </c>
      <c r="G88" s="26" t="str">
        <f>IF(ISBLANK('Summary-TBC BY SCHOOL'!$A92),"",'Summary-TBC BY SCHOOL'!$A92)</f>
        <v/>
      </c>
      <c r="H88" s="26"/>
    </row>
    <row r="89" spans="1:8" x14ac:dyDescent="0.25">
      <c r="A89" s="26" t="str">
        <f>IF(AND(ISBLANK('Summary-TBC BY SCHOOL'!$B93),ISBLANK('Summary-TBC BY SCHOOL'!$D93)),"","SCH Fees")</f>
        <v/>
      </c>
      <c r="B89" s="69" t="str">
        <f>IF(AND(ISBLANK('Summary-TBC BY SCHOOL'!$D93),ISBLANK('Summary-TBC BY SCHOOL'!$B93)),"",IF(ISBLANK('Summary-TBC BY SCHOOL'!$B93),'Summary-TBC BY SCHOOL'!$D93,'Summary-TBC BY SCHOOL'!$B93))</f>
        <v/>
      </c>
      <c r="C89" s="26" t="str">
        <f>IF(ISBLANK('Summary-TBC BY SCHOOL'!$C93),"",'Summary-TBC BY SCHOOL'!C93)</f>
        <v/>
      </c>
      <c r="D89" s="26" t="str">
        <f>IF(AND(ISBLANK('Summary-TBC BY SCHOOL'!$B93),ISBLANK('Summary-TBC BY SCHOOL'!$D93)),"",'Summary-TBC BY SCHOOL'!E93)</f>
        <v/>
      </c>
      <c r="E89" s="26" t="str">
        <f t="shared" ca="1" si="1"/>
        <v>11/07/2022</v>
      </c>
      <c r="F89" s="28" t="str">
        <f>IFERROR(IF(AND(ISBLANK('Summary-TBC BY SCHOOL'!$D93),ISBLANK('Summary-TBC BY SCHOOL'!$B93)),"",'Summary-TBC BY SCHOOL'!$I93*100),"")</f>
        <v/>
      </c>
      <c r="G89" s="26" t="str">
        <f>IF(ISBLANK('Summary-TBC BY SCHOOL'!$A93),"",'Summary-TBC BY SCHOOL'!$A93)</f>
        <v/>
      </c>
      <c r="H89" s="26"/>
    </row>
    <row r="90" spans="1:8" x14ac:dyDescent="0.25">
      <c r="A90" s="26" t="str">
        <f>IF(AND(ISBLANK('Summary-TBC BY SCHOOL'!$B94),ISBLANK('Summary-TBC BY SCHOOL'!$D94)),"","SCH Fees")</f>
        <v/>
      </c>
      <c r="B90" s="69" t="str">
        <f>IF(AND(ISBLANK('Summary-TBC BY SCHOOL'!$D94),ISBLANK('Summary-TBC BY SCHOOL'!$B94)),"",IF(ISBLANK('Summary-TBC BY SCHOOL'!$B94),'Summary-TBC BY SCHOOL'!$D94,'Summary-TBC BY SCHOOL'!$B94))</f>
        <v/>
      </c>
      <c r="C90" s="26" t="str">
        <f>IF(ISBLANK('Summary-TBC BY SCHOOL'!$C94),"",'Summary-TBC BY SCHOOL'!C94)</f>
        <v/>
      </c>
      <c r="D90" s="26" t="str">
        <f>IF(AND(ISBLANK('Summary-TBC BY SCHOOL'!$B94),ISBLANK('Summary-TBC BY SCHOOL'!$D94)),"",'Summary-TBC BY SCHOOL'!E94)</f>
        <v/>
      </c>
      <c r="E90" s="26" t="str">
        <f t="shared" ca="1" si="1"/>
        <v>11/07/2022</v>
      </c>
      <c r="F90" s="28" t="str">
        <f>IFERROR(IF(AND(ISBLANK('Summary-TBC BY SCHOOL'!$D94),ISBLANK('Summary-TBC BY SCHOOL'!$B94)),"",'Summary-TBC BY SCHOOL'!$I94*100),"")</f>
        <v/>
      </c>
      <c r="G90" s="26" t="str">
        <f>IF(ISBLANK('Summary-TBC BY SCHOOL'!$A94),"",'Summary-TBC BY SCHOOL'!$A94)</f>
        <v/>
      </c>
      <c r="H90" s="26"/>
    </row>
    <row r="91" spans="1:8" x14ac:dyDescent="0.25">
      <c r="A91" s="26" t="str">
        <f>IF(AND(ISBLANK('Summary-TBC BY SCHOOL'!$B95),ISBLANK('Summary-TBC BY SCHOOL'!$D95)),"","SCH Fees")</f>
        <v/>
      </c>
      <c r="B91" s="69" t="str">
        <f>IF(AND(ISBLANK('Summary-TBC BY SCHOOL'!$D95),ISBLANK('Summary-TBC BY SCHOOL'!$B95)),"",IF(ISBLANK('Summary-TBC BY SCHOOL'!$B95),'Summary-TBC BY SCHOOL'!$D95,'Summary-TBC BY SCHOOL'!$B95))</f>
        <v/>
      </c>
      <c r="C91" s="26" t="str">
        <f>IF(ISBLANK('Summary-TBC BY SCHOOL'!$C95),"",'Summary-TBC BY SCHOOL'!C95)</f>
        <v/>
      </c>
      <c r="D91" s="26" t="str">
        <f>IF(AND(ISBLANK('Summary-TBC BY SCHOOL'!$B95),ISBLANK('Summary-TBC BY SCHOOL'!$D95)),"",'Summary-TBC BY SCHOOL'!E95)</f>
        <v/>
      </c>
      <c r="E91" s="26" t="str">
        <f t="shared" ca="1" si="1"/>
        <v>11/07/2022</v>
      </c>
      <c r="F91" s="28" t="str">
        <f>IFERROR(IF(AND(ISBLANK('Summary-TBC BY SCHOOL'!$D95),ISBLANK('Summary-TBC BY SCHOOL'!$B95)),"",'Summary-TBC BY SCHOOL'!$I95*100),"")</f>
        <v/>
      </c>
      <c r="G91" s="26" t="str">
        <f>IF(ISBLANK('Summary-TBC BY SCHOOL'!$A95),"",'Summary-TBC BY SCHOOL'!$A95)</f>
        <v/>
      </c>
      <c r="H91" s="26"/>
    </row>
    <row r="92" spans="1:8" x14ac:dyDescent="0.25">
      <c r="A92" s="26" t="str">
        <f>IF(AND(ISBLANK('Summary-TBC BY SCHOOL'!$B96),ISBLANK('Summary-TBC BY SCHOOL'!$D96)),"","SCH Fees")</f>
        <v/>
      </c>
      <c r="B92" s="69" t="str">
        <f>IF(AND(ISBLANK('Summary-TBC BY SCHOOL'!$D96),ISBLANK('Summary-TBC BY SCHOOL'!$B96)),"",IF(ISBLANK('Summary-TBC BY SCHOOL'!$B96),'Summary-TBC BY SCHOOL'!$D96,'Summary-TBC BY SCHOOL'!$B96))</f>
        <v/>
      </c>
      <c r="C92" s="26" t="str">
        <f>IF(ISBLANK('Summary-TBC BY SCHOOL'!$C96),"",'Summary-TBC BY SCHOOL'!C96)</f>
        <v/>
      </c>
      <c r="D92" s="26" t="str">
        <f>IF(AND(ISBLANK('Summary-TBC BY SCHOOL'!$B96),ISBLANK('Summary-TBC BY SCHOOL'!$D96)),"",'Summary-TBC BY SCHOOL'!E96)</f>
        <v/>
      </c>
      <c r="E92" s="26" t="str">
        <f t="shared" ca="1" si="1"/>
        <v>11/07/2022</v>
      </c>
      <c r="F92" s="28" t="str">
        <f>IFERROR(IF(AND(ISBLANK('Summary-TBC BY SCHOOL'!$D96),ISBLANK('Summary-TBC BY SCHOOL'!$B96)),"",'Summary-TBC BY SCHOOL'!$I96*100),"")</f>
        <v/>
      </c>
      <c r="G92" s="26" t="str">
        <f>IF(ISBLANK('Summary-TBC BY SCHOOL'!$A96),"",'Summary-TBC BY SCHOOL'!$A96)</f>
        <v/>
      </c>
      <c r="H92" s="26"/>
    </row>
    <row r="93" spans="1:8" x14ac:dyDescent="0.25">
      <c r="A93" s="26" t="str">
        <f>IF(AND(ISBLANK('Summary-TBC BY SCHOOL'!$B97),ISBLANK('Summary-TBC BY SCHOOL'!$D97)),"","SCH Fees")</f>
        <v/>
      </c>
      <c r="B93" s="69" t="str">
        <f>IF(AND(ISBLANK('Summary-TBC BY SCHOOL'!$D97),ISBLANK('Summary-TBC BY SCHOOL'!$B97)),"",IF(ISBLANK('Summary-TBC BY SCHOOL'!$B97),'Summary-TBC BY SCHOOL'!$D97,'Summary-TBC BY SCHOOL'!$B97))</f>
        <v/>
      </c>
      <c r="C93" s="26" t="str">
        <f>IF(ISBLANK('Summary-TBC BY SCHOOL'!$C97),"",'Summary-TBC BY SCHOOL'!C97)</f>
        <v/>
      </c>
      <c r="D93" s="26" t="str">
        <f>IF(AND(ISBLANK('Summary-TBC BY SCHOOL'!$B97),ISBLANK('Summary-TBC BY SCHOOL'!$D97)),"",'Summary-TBC BY SCHOOL'!E97)</f>
        <v/>
      </c>
      <c r="E93" s="26" t="str">
        <f t="shared" ca="1" si="1"/>
        <v>11/07/2022</v>
      </c>
      <c r="F93" s="28" t="str">
        <f>IFERROR(IF(AND(ISBLANK('Summary-TBC BY SCHOOL'!$D97),ISBLANK('Summary-TBC BY SCHOOL'!$B97)),"",'Summary-TBC BY SCHOOL'!$I97*100),"")</f>
        <v/>
      </c>
      <c r="G93" s="26" t="str">
        <f>IF(ISBLANK('Summary-TBC BY SCHOOL'!$A97),"",'Summary-TBC BY SCHOOL'!$A97)</f>
        <v/>
      </c>
      <c r="H93" s="26"/>
    </row>
    <row r="94" spans="1:8" x14ac:dyDescent="0.25">
      <c r="A94" s="26" t="str">
        <f>IF(AND(ISBLANK('Summary-TBC BY SCHOOL'!$B98),ISBLANK('Summary-TBC BY SCHOOL'!$D98)),"","SCH Fees")</f>
        <v/>
      </c>
      <c r="B94" s="69" t="str">
        <f>IF(AND(ISBLANK('Summary-TBC BY SCHOOL'!$D98),ISBLANK('Summary-TBC BY SCHOOL'!$B98)),"",IF(ISBLANK('Summary-TBC BY SCHOOL'!$B98),'Summary-TBC BY SCHOOL'!$D98,'Summary-TBC BY SCHOOL'!$B98))</f>
        <v/>
      </c>
      <c r="C94" s="26" t="str">
        <f>IF(ISBLANK('Summary-TBC BY SCHOOL'!$C98),"",'Summary-TBC BY SCHOOL'!C98)</f>
        <v/>
      </c>
      <c r="D94" s="26" t="str">
        <f>IF(AND(ISBLANK('Summary-TBC BY SCHOOL'!$B98),ISBLANK('Summary-TBC BY SCHOOL'!$D98)),"",'Summary-TBC BY SCHOOL'!E98)</f>
        <v/>
      </c>
      <c r="E94" s="26" t="str">
        <f t="shared" ca="1" si="1"/>
        <v>11/07/2022</v>
      </c>
      <c r="F94" s="28" t="str">
        <f>IFERROR(IF(AND(ISBLANK('Summary-TBC BY SCHOOL'!$D98),ISBLANK('Summary-TBC BY SCHOOL'!$B98)),"",'Summary-TBC BY SCHOOL'!$I98*100),"")</f>
        <v/>
      </c>
      <c r="G94" s="26" t="str">
        <f>IF(ISBLANK('Summary-TBC BY SCHOOL'!$A98),"",'Summary-TBC BY SCHOOL'!$A98)</f>
        <v/>
      </c>
      <c r="H94" s="26"/>
    </row>
    <row r="95" spans="1:8" x14ac:dyDescent="0.25">
      <c r="A95" s="26" t="str">
        <f>IF(AND(ISBLANK('Summary-TBC BY SCHOOL'!$B99),ISBLANK('Summary-TBC BY SCHOOL'!$D99)),"","SCH Fees")</f>
        <v/>
      </c>
      <c r="B95" s="69" t="str">
        <f>IF(AND(ISBLANK('Summary-TBC BY SCHOOL'!$D99),ISBLANK('Summary-TBC BY SCHOOL'!$B99)),"",IF(ISBLANK('Summary-TBC BY SCHOOL'!$B99),'Summary-TBC BY SCHOOL'!$D99,'Summary-TBC BY SCHOOL'!$B99))</f>
        <v/>
      </c>
      <c r="C95" s="26" t="str">
        <f>IF(ISBLANK('Summary-TBC BY SCHOOL'!$C99),"",'Summary-TBC BY SCHOOL'!C99)</f>
        <v/>
      </c>
      <c r="D95" s="26" t="str">
        <f>IF(AND(ISBLANK('Summary-TBC BY SCHOOL'!$B99),ISBLANK('Summary-TBC BY SCHOOL'!$D99)),"",'Summary-TBC BY SCHOOL'!E99)</f>
        <v/>
      </c>
      <c r="E95" s="26" t="str">
        <f t="shared" ca="1" si="1"/>
        <v>11/07/2022</v>
      </c>
      <c r="F95" s="28" t="str">
        <f>IFERROR(IF(AND(ISBLANK('Summary-TBC BY SCHOOL'!$D99),ISBLANK('Summary-TBC BY SCHOOL'!$B99)),"",'Summary-TBC BY SCHOOL'!$I99*100),"")</f>
        <v/>
      </c>
      <c r="G95" s="26" t="str">
        <f>IF(ISBLANK('Summary-TBC BY SCHOOL'!$A99),"",'Summary-TBC BY SCHOOL'!$A99)</f>
        <v/>
      </c>
      <c r="H95" s="26"/>
    </row>
    <row r="96" spans="1:8" x14ac:dyDescent="0.25">
      <c r="A96" s="26" t="str">
        <f>IF(AND(ISBLANK('Summary-TBC BY SCHOOL'!$B100),ISBLANK('Summary-TBC BY SCHOOL'!$D100)),"","SCH Fees")</f>
        <v/>
      </c>
      <c r="B96" s="69" t="str">
        <f>IF(AND(ISBLANK('Summary-TBC BY SCHOOL'!$D100),ISBLANK('Summary-TBC BY SCHOOL'!$B100)),"",IF(ISBLANK('Summary-TBC BY SCHOOL'!$B100),'Summary-TBC BY SCHOOL'!$D100,'Summary-TBC BY SCHOOL'!$B100))</f>
        <v/>
      </c>
      <c r="C96" s="26" t="str">
        <f>IF(ISBLANK('Summary-TBC BY SCHOOL'!$C100),"",'Summary-TBC BY SCHOOL'!C100)</f>
        <v/>
      </c>
      <c r="D96" s="26" t="str">
        <f>IF(AND(ISBLANK('Summary-TBC BY SCHOOL'!$B100),ISBLANK('Summary-TBC BY SCHOOL'!$D100)),"",'Summary-TBC BY SCHOOL'!E100)</f>
        <v/>
      </c>
      <c r="E96" s="26" t="str">
        <f t="shared" ca="1" si="1"/>
        <v>11/07/2022</v>
      </c>
      <c r="F96" s="28" t="str">
        <f>IFERROR(IF(AND(ISBLANK('Summary-TBC BY SCHOOL'!$D100),ISBLANK('Summary-TBC BY SCHOOL'!$B100)),"",'Summary-TBC BY SCHOOL'!$I100*100),"")</f>
        <v/>
      </c>
      <c r="G96" s="26" t="str">
        <f>IF(ISBLANK('Summary-TBC BY SCHOOL'!$A100),"",'Summary-TBC BY SCHOOL'!$A100)</f>
        <v/>
      </c>
      <c r="H96" s="26"/>
    </row>
    <row r="97" spans="1:8" x14ac:dyDescent="0.25">
      <c r="A97" s="26" t="str">
        <f>IF(AND(ISBLANK('Summary-TBC BY SCHOOL'!$B101),ISBLANK('Summary-TBC BY SCHOOL'!$D101)),"","SCH Fees")</f>
        <v/>
      </c>
      <c r="B97" s="69" t="str">
        <f>IF(AND(ISBLANK('Summary-TBC BY SCHOOL'!$D101),ISBLANK('Summary-TBC BY SCHOOL'!$B101)),"",IF(ISBLANK('Summary-TBC BY SCHOOL'!$B101),'Summary-TBC BY SCHOOL'!$D101,'Summary-TBC BY SCHOOL'!$B101))</f>
        <v/>
      </c>
      <c r="C97" s="26" t="str">
        <f>IF(ISBLANK('Summary-TBC BY SCHOOL'!$C101),"",'Summary-TBC BY SCHOOL'!C101)</f>
        <v/>
      </c>
      <c r="D97" s="26" t="str">
        <f>IF(AND(ISBLANK('Summary-TBC BY SCHOOL'!$B101),ISBLANK('Summary-TBC BY SCHOOL'!$D101)),"",'Summary-TBC BY SCHOOL'!E101)</f>
        <v/>
      </c>
      <c r="E97" s="26" t="str">
        <f t="shared" ca="1" si="1"/>
        <v>11/07/2022</v>
      </c>
      <c r="F97" s="28" t="str">
        <f>IFERROR(IF(AND(ISBLANK('Summary-TBC BY SCHOOL'!$D101),ISBLANK('Summary-TBC BY SCHOOL'!$B101)),"",'Summary-TBC BY SCHOOL'!$I101*100),"")</f>
        <v/>
      </c>
      <c r="G97" s="26" t="str">
        <f>IF(ISBLANK('Summary-TBC BY SCHOOL'!$A101),"",'Summary-TBC BY SCHOOL'!$A101)</f>
        <v/>
      </c>
      <c r="H97" s="26"/>
    </row>
    <row r="98" spans="1:8" x14ac:dyDescent="0.25">
      <c r="A98" s="26" t="str">
        <f>IF(AND(ISBLANK('Summary-TBC BY SCHOOL'!$B102),ISBLANK('Summary-TBC BY SCHOOL'!$D102)),"","SCH Fees")</f>
        <v/>
      </c>
      <c r="B98" s="69" t="str">
        <f>IF(AND(ISBLANK('Summary-TBC BY SCHOOL'!$D102),ISBLANK('Summary-TBC BY SCHOOL'!$B102)),"",IF(ISBLANK('Summary-TBC BY SCHOOL'!$B102),'Summary-TBC BY SCHOOL'!$D102,'Summary-TBC BY SCHOOL'!$B102))</f>
        <v/>
      </c>
      <c r="C98" s="26" t="str">
        <f>IF(ISBLANK('Summary-TBC BY SCHOOL'!$C102),"",'Summary-TBC BY SCHOOL'!C102)</f>
        <v/>
      </c>
      <c r="D98" s="26" t="str">
        <f>IF(AND(ISBLANK('Summary-TBC BY SCHOOL'!$B102),ISBLANK('Summary-TBC BY SCHOOL'!$D102)),"",'Summary-TBC BY SCHOOL'!E102)</f>
        <v/>
      </c>
      <c r="E98" s="26" t="str">
        <f t="shared" ca="1" si="1"/>
        <v>11/07/2022</v>
      </c>
      <c r="F98" s="28" t="str">
        <f>IFERROR(IF(AND(ISBLANK('Summary-TBC BY SCHOOL'!$D102),ISBLANK('Summary-TBC BY SCHOOL'!$B102)),"",'Summary-TBC BY SCHOOL'!$I102*100),"")</f>
        <v/>
      </c>
      <c r="G98" s="26" t="str">
        <f>IF(ISBLANK('Summary-TBC BY SCHOOL'!$A102),"",'Summary-TBC BY SCHOOL'!$A102)</f>
        <v/>
      </c>
      <c r="H98" s="26"/>
    </row>
    <row r="99" spans="1:8" x14ac:dyDescent="0.25">
      <c r="A99" s="26" t="str">
        <f>IF(AND(ISBLANK('Summary-TBC BY SCHOOL'!$B103),ISBLANK('Summary-TBC BY SCHOOL'!$D103)),"","SCH Fees")</f>
        <v/>
      </c>
      <c r="B99" s="69" t="str">
        <f>IF(AND(ISBLANK('Summary-TBC BY SCHOOL'!$D103),ISBLANK('Summary-TBC BY SCHOOL'!$B103)),"",IF(ISBLANK('Summary-TBC BY SCHOOL'!$B103),'Summary-TBC BY SCHOOL'!$D103,'Summary-TBC BY SCHOOL'!$B103))</f>
        <v/>
      </c>
      <c r="C99" s="26" t="str">
        <f>IF(ISBLANK('Summary-TBC BY SCHOOL'!$C103),"",'Summary-TBC BY SCHOOL'!C103)</f>
        <v/>
      </c>
      <c r="D99" s="26" t="str">
        <f>IF(AND(ISBLANK('Summary-TBC BY SCHOOL'!$B103),ISBLANK('Summary-TBC BY SCHOOL'!$D103)),"",'Summary-TBC BY SCHOOL'!E103)</f>
        <v/>
      </c>
      <c r="E99" s="26" t="str">
        <f t="shared" ca="1" si="1"/>
        <v>11/07/2022</v>
      </c>
      <c r="F99" s="28" t="str">
        <f>IFERROR(IF(AND(ISBLANK('Summary-TBC BY SCHOOL'!$D103),ISBLANK('Summary-TBC BY SCHOOL'!$B103)),"",'Summary-TBC BY SCHOOL'!$I103*100),"")</f>
        <v/>
      </c>
      <c r="G99" s="26" t="str">
        <f>IF(ISBLANK('Summary-TBC BY SCHOOL'!$A103),"",'Summary-TBC BY SCHOOL'!$A103)</f>
        <v/>
      </c>
      <c r="H99" s="26"/>
    </row>
    <row r="100" spans="1:8" x14ac:dyDescent="0.25">
      <c r="A100" s="26" t="str">
        <f>IF(AND(ISBLANK('Summary-TBC BY SCHOOL'!$B104),ISBLANK('Summary-TBC BY SCHOOL'!$D104)),"","SCH Fees")</f>
        <v/>
      </c>
      <c r="B100" s="69" t="str">
        <f>IF(AND(ISBLANK('Summary-TBC BY SCHOOL'!$D104),ISBLANK('Summary-TBC BY SCHOOL'!$B104)),"",IF(ISBLANK('Summary-TBC BY SCHOOL'!$B104),'Summary-TBC BY SCHOOL'!$D104,'Summary-TBC BY SCHOOL'!$B104))</f>
        <v/>
      </c>
      <c r="C100" s="26" t="str">
        <f>IF(ISBLANK('Summary-TBC BY SCHOOL'!$C104),"",'Summary-TBC BY SCHOOL'!C104)</f>
        <v/>
      </c>
      <c r="D100" s="26" t="str">
        <f>IF(AND(ISBLANK('Summary-TBC BY SCHOOL'!$B104),ISBLANK('Summary-TBC BY SCHOOL'!$D104)),"",'Summary-TBC BY SCHOOL'!E104)</f>
        <v/>
      </c>
      <c r="E100" s="26" t="str">
        <f t="shared" ca="1" si="1"/>
        <v>11/07/2022</v>
      </c>
      <c r="F100" s="28" t="str">
        <f>IFERROR(IF(AND(ISBLANK('Summary-TBC BY SCHOOL'!$D104),ISBLANK('Summary-TBC BY SCHOOL'!$B104)),"",'Summary-TBC BY SCHOOL'!$I104*100),"")</f>
        <v/>
      </c>
      <c r="G100" s="26" t="str">
        <f>IF(ISBLANK('Summary-TBC BY SCHOOL'!$A104),"",'Summary-TBC BY SCHOOL'!$A104)</f>
        <v/>
      </c>
      <c r="H100" s="26"/>
    </row>
    <row r="101" spans="1:8" x14ac:dyDescent="0.25">
      <c r="A101" s="26" t="str">
        <f>IF(AND(ISBLANK('Summary-TBC BY SCHOOL'!$B105),ISBLANK('Summary-TBC BY SCHOOL'!$D105)),"","SCH Fees")</f>
        <v/>
      </c>
      <c r="B101" s="69" t="str">
        <f>IF(AND(ISBLANK('Summary-TBC BY SCHOOL'!$D105),ISBLANK('Summary-TBC BY SCHOOL'!$B105)),"",IF(ISBLANK('Summary-TBC BY SCHOOL'!$B105),'Summary-TBC BY SCHOOL'!$D105,'Summary-TBC BY SCHOOL'!$B105))</f>
        <v/>
      </c>
      <c r="C101" s="26" t="str">
        <f>IF(ISBLANK('Summary-TBC BY SCHOOL'!$C105),"",'Summary-TBC BY SCHOOL'!C105)</f>
        <v/>
      </c>
      <c r="D101" s="26" t="str">
        <f>IF(AND(ISBLANK('Summary-TBC BY SCHOOL'!$B105),ISBLANK('Summary-TBC BY SCHOOL'!$D105)),"",'Summary-TBC BY SCHOOL'!E105)</f>
        <v/>
      </c>
      <c r="E101" s="26" t="str">
        <f t="shared" ca="1" si="1"/>
        <v>11/07/2022</v>
      </c>
      <c r="F101" s="28" t="str">
        <f>IFERROR(IF(AND(ISBLANK('Summary-TBC BY SCHOOL'!$D105),ISBLANK('Summary-TBC BY SCHOOL'!$B105)),"",'Summary-TBC BY SCHOOL'!$I105*100),"")</f>
        <v/>
      </c>
      <c r="G101" s="26" t="str">
        <f>IF(ISBLANK('Summary-TBC BY SCHOOL'!$A105),"",'Summary-TBC BY SCHOOL'!$A105)</f>
        <v/>
      </c>
      <c r="H101" s="26"/>
    </row>
    <row r="102" spans="1:8" x14ac:dyDescent="0.25">
      <c r="A102" s="26" t="str">
        <f>IF(AND(ISBLANK('Summary-TBC BY SCHOOL'!$B106),ISBLANK('Summary-TBC BY SCHOOL'!$D106)),"","SCH Fees")</f>
        <v/>
      </c>
      <c r="B102" s="69" t="str">
        <f>IF(AND(ISBLANK('Summary-TBC BY SCHOOL'!$D106),ISBLANK('Summary-TBC BY SCHOOL'!$B106)),"",IF(ISBLANK('Summary-TBC BY SCHOOL'!$B106),'Summary-TBC BY SCHOOL'!$D106,'Summary-TBC BY SCHOOL'!$B106))</f>
        <v/>
      </c>
      <c r="C102" s="26" t="str">
        <f>IF(ISBLANK('Summary-TBC BY SCHOOL'!$C106),"",'Summary-TBC BY SCHOOL'!C106)</f>
        <v/>
      </c>
      <c r="D102" s="26" t="str">
        <f>IF(AND(ISBLANK('Summary-TBC BY SCHOOL'!$B106),ISBLANK('Summary-TBC BY SCHOOL'!$D106)),"",'Summary-TBC BY SCHOOL'!E106)</f>
        <v/>
      </c>
      <c r="E102" s="26" t="str">
        <f t="shared" ca="1" si="1"/>
        <v>11/07/2022</v>
      </c>
      <c r="F102" s="28" t="str">
        <f>IFERROR(IF(AND(ISBLANK('Summary-TBC BY SCHOOL'!$D106),ISBLANK('Summary-TBC BY SCHOOL'!$B106)),"",'Summary-TBC BY SCHOOL'!$I106*100),"")</f>
        <v/>
      </c>
      <c r="G102" s="26" t="str">
        <f>IF(ISBLANK('Summary-TBC BY SCHOOL'!$A106),"",'Summary-TBC BY SCHOOL'!$A106)</f>
        <v/>
      </c>
      <c r="H102" s="26"/>
    </row>
    <row r="103" spans="1:8" x14ac:dyDescent="0.25">
      <c r="A103" s="26" t="str">
        <f>IF(AND(ISBLANK('Summary-TBC BY SCHOOL'!$B107),ISBLANK('Summary-TBC BY SCHOOL'!$D107)),"","SCH Fees")</f>
        <v/>
      </c>
      <c r="B103" s="69" t="str">
        <f>IF(AND(ISBLANK('Summary-TBC BY SCHOOL'!$D107),ISBLANK('Summary-TBC BY SCHOOL'!$B107)),"",IF(ISBLANK('Summary-TBC BY SCHOOL'!$B107),'Summary-TBC BY SCHOOL'!$D107,'Summary-TBC BY SCHOOL'!$B107))</f>
        <v/>
      </c>
      <c r="C103" s="26" t="str">
        <f>IF(ISBLANK('Summary-TBC BY SCHOOL'!$C107),"",'Summary-TBC BY SCHOOL'!C107)</f>
        <v/>
      </c>
      <c r="D103" s="26" t="str">
        <f>IF(AND(ISBLANK('Summary-TBC BY SCHOOL'!$B107),ISBLANK('Summary-TBC BY SCHOOL'!$D107)),"",'Summary-TBC BY SCHOOL'!E107)</f>
        <v/>
      </c>
      <c r="E103" s="26" t="str">
        <f t="shared" ca="1" si="1"/>
        <v>11/07/2022</v>
      </c>
      <c r="F103" s="28" t="str">
        <f>IFERROR(IF(AND(ISBLANK('Summary-TBC BY SCHOOL'!$D107),ISBLANK('Summary-TBC BY SCHOOL'!$B107)),"",'Summary-TBC BY SCHOOL'!$I107*100),"")</f>
        <v/>
      </c>
      <c r="G103" s="26" t="str">
        <f>IF(ISBLANK('Summary-TBC BY SCHOOL'!$A107),"",'Summary-TBC BY SCHOOL'!$A107)</f>
        <v/>
      </c>
      <c r="H103" s="26"/>
    </row>
    <row r="104" spans="1:8" x14ac:dyDescent="0.25">
      <c r="A104" s="26" t="str">
        <f>IF(AND(ISBLANK('Summary-TBC BY SCHOOL'!$B108),ISBLANK('Summary-TBC BY SCHOOL'!$D108)),"","SCH Fees")</f>
        <v/>
      </c>
      <c r="B104" s="69" t="str">
        <f>IF(AND(ISBLANK('Summary-TBC BY SCHOOL'!$D108),ISBLANK('Summary-TBC BY SCHOOL'!$B108)),"",IF(ISBLANK('Summary-TBC BY SCHOOL'!$B108),'Summary-TBC BY SCHOOL'!$D108,'Summary-TBC BY SCHOOL'!$B108))</f>
        <v/>
      </c>
      <c r="C104" s="26" t="str">
        <f>IF(ISBLANK('Summary-TBC BY SCHOOL'!$C108),"",'Summary-TBC BY SCHOOL'!C108)</f>
        <v/>
      </c>
      <c r="D104" s="26" t="str">
        <f>IF(AND(ISBLANK('Summary-TBC BY SCHOOL'!$B108),ISBLANK('Summary-TBC BY SCHOOL'!$D108)),"",'Summary-TBC BY SCHOOL'!E108)</f>
        <v/>
      </c>
      <c r="E104" s="26" t="str">
        <f t="shared" ca="1" si="1"/>
        <v>11/07/2022</v>
      </c>
      <c r="F104" s="28" t="str">
        <f>IFERROR(IF(AND(ISBLANK('Summary-TBC BY SCHOOL'!$D108),ISBLANK('Summary-TBC BY SCHOOL'!$B108)),"",'Summary-TBC BY SCHOOL'!$I108*100),"")</f>
        <v/>
      </c>
      <c r="G104" s="26" t="str">
        <f>IF(ISBLANK('Summary-TBC BY SCHOOL'!$A108),"",'Summary-TBC BY SCHOOL'!$A108)</f>
        <v/>
      </c>
      <c r="H104" s="26"/>
    </row>
    <row r="105" spans="1:8" x14ac:dyDescent="0.25">
      <c r="A105" s="26" t="str">
        <f>IF(AND(ISBLANK('Summary-TBC BY SCHOOL'!$B109),ISBLANK('Summary-TBC BY SCHOOL'!$D109)),"","SCH Fees")</f>
        <v/>
      </c>
      <c r="B105" s="69" t="str">
        <f>IF(AND(ISBLANK('Summary-TBC BY SCHOOL'!$D109),ISBLANK('Summary-TBC BY SCHOOL'!$B109)),"",IF(ISBLANK('Summary-TBC BY SCHOOL'!$B109),'Summary-TBC BY SCHOOL'!$D109,'Summary-TBC BY SCHOOL'!$B109))</f>
        <v/>
      </c>
      <c r="C105" s="26" t="str">
        <f>IF(ISBLANK('Summary-TBC BY SCHOOL'!$C109),"",'Summary-TBC BY SCHOOL'!C109)</f>
        <v/>
      </c>
      <c r="D105" s="26" t="str">
        <f>IF(AND(ISBLANK('Summary-TBC BY SCHOOL'!$B109),ISBLANK('Summary-TBC BY SCHOOL'!$D109)),"",'Summary-TBC BY SCHOOL'!E109)</f>
        <v/>
      </c>
      <c r="E105" s="26" t="str">
        <f t="shared" ca="1" si="1"/>
        <v>11/07/2022</v>
      </c>
      <c r="F105" s="28" t="str">
        <f>IFERROR(IF(AND(ISBLANK('Summary-TBC BY SCHOOL'!$D109),ISBLANK('Summary-TBC BY SCHOOL'!$B109)),"",'Summary-TBC BY SCHOOL'!$I109*100),"")</f>
        <v/>
      </c>
      <c r="G105" s="26" t="str">
        <f>IF(ISBLANK('Summary-TBC BY SCHOOL'!$A109),"",'Summary-TBC BY SCHOOL'!$A109)</f>
        <v/>
      </c>
      <c r="H105" s="26"/>
    </row>
    <row r="106" spans="1:8" x14ac:dyDescent="0.25">
      <c r="A106" s="26" t="str">
        <f>IF(AND(ISBLANK('Summary-TBC BY SCHOOL'!$B110),ISBLANK('Summary-TBC BY SCHOOL'!$D110)),"","SCH Fees")</f>
        <v/>
      </c>
      <c r="B106" s="69" t="str">
        <f>IF(AND(ISBLANK('Summary-TBC BY SCHOOL'!$D110),ISBLANK('Summary-TBC BY SCHOOL'!$B110)),"",IF(ISBLANK('Summary-TBC BY SCHOOL'!$B110),'Summary-TBC BY SCHOOL'!$D110,'Summary-TBC BY SCHOOL'!$B110))</f>
        <v/>
      </c>
      <c r="C106" s="26" t="str">
        <f>IF(ISBLANK('Summary-TBC BY SCHOOL'!$C110),"",'Summary-TBC BY SCHOOL'!C110)</f>
        <v/>
      </c>
      <c r="D106" s="26" t="str">
        <f>IF(AND(ISBLANK('Summary-TBC BY SCHOOL'!$B110),ISBLANK('Summary-TBC BY SCHOOL'!$D110)),"",'Summary-TBC BY SCHOOL'!E110)</f>
        <v/>
      </c>
      <c r="E106" s="26" t="str">
        <f t="shared" ca="1" si="1"/>
        <v>11/07/2022</v>
      </c>
      <c r="F106" s="28" t="str">
        <f>IFERROR(IF(AND(ISBLANK('Summary-TBC BY SCHOOL'!$D110),ISBLANK('Summary-TBC BY SCHOOL'!$B110)),"",'Summary-TBC BY SCHOOL'!$I110*100),"")</f>
        <v/>
      </c>
      <c r="G106" s="26" t="str">
        <f>IF(ISBLANK('Summary-TBC BY SCHOOL'!$A110),"",'Summary-TBC BY SCHOOL'!$A110)</f>
        <v/>
      </c>
      <c r="H106" s="26"/>
    </row>
    <row r="107" spans="1:8" x14ac:dyDescent="0.25">
      <c r="A107" s="26" t="str">
        <f>IF(AND(ISBLANK('Summary-TBC BY SCHOOL'!$B111),ISBLANK('Summary-TBC BY SCHOOL'!$D111)),"","SCH Fees")</f>
        <v/>
      </c>
      <c r="B107" s="69" t="str">
        <f>IF(AND(ISBLANK('Summary-TBC BY SCHOOL'!$D111),ISBLANK('Summary-TBC BY SCHOOL'!$B111)),"",IF(ISBLANK('Summary-TBC BY SCHOOL'!$B111),'Summary-TBC BY SCHOOL'!$D111,'Summary-TBC BY SCHOOL'!$B111))</f>
        <v/>
      </c>
      <c r="C107" s="26" t="str">
        <f>IF(ISBLANK('Summary-TBC BY SCHOOL'!$C111),"",'Summary-TBC BY SCHOOL'!C111)</f>
        <v/>
      </c>
      <c r="D107" s="26" t="str">
        <f>IF(AND(ISBLANK('Summary-TBC BY SCHOOL'!$B111),ISBLANK('Summary-TBC BY SCHOOL'!$D111)),"",'Summary-TBC BY SCHOOL'!E111)</f>
        <v/>
      </c>
      <c r="E107" s="26" t="str">
        <f t="shared" ca="1" si="1"/>
        <v>11/07/2022</v>
      </c>
      <c r="F107" s="28" t="str">
        <f>IFERROR(IF(AND(ISBLANK('Summary-TBC BY SCHOOL'!$D111),ISBLANK('Summary-TBC BY SCHOOL'!$B111)),"",'Summary-TBC BY SCHOOL'!$I111*100),"")</f>
        <v/>
      </c>
      <c r="G107" s="26" t="str">
        <f>IF(ISBLANK('Summary-TBC BY SCHOOL'!$A111),"",'Summary-TBC BY SCHOOL'!$A111)</f>
        <v/>
      </c>
      <c r="H107" s="26"/>
    </row>
    <row r="108" spans="1:8" x14ac:dyDescent="0.25">
      <c r="A108" s="26" t="str">
        <f>IF(AND(ISBLANK('Summary-TBC BY SCHOOL'!$B112),ISBLANK('Summary-TBC BY SCHOOL'!$D112)),"","SCH Fees")</f>
        <v/>
      </c>
      <c r="B108" s="69" t="str">
        <f>IF(AND(ISBLANK('Summary-TBC BY SCHOOL'!$D112),ISBLANK('Summary-TBC BY SCHOOL'!$B112)),"",IF(ISBLANK('Summary-TBC BY SCHOOL'!$B112),'Summary-TBC BY SCHOOL'!$D112,'Summary-TBC BY SCHOOL'!$B112))</f>
        <v/>
      </c>
      <c r="C108" s="26" t="str">
        <f>IF(ISBLANK('Summary-TBC BY SCHOOL'!$C112),"",'Summary-TBC BY SCHOOL'!C112)</f>
        <v/>
      </c>
      <c r="D108" s="26" t="str">
        <f>IF(AND(ISBLANK('Summary-TBC BY SCHOOL'!$B112),ISBLANK('Summary-TBC BY SCHOOL'!$D112)),"",'Summary-TBC BY SCHOOL'!E112)</f>
        <v/>
      </c>
      <c r="E108" s="26" t="str">
        <f t="shared" ca="1" si="1"/>
        <v>11/07/2022</v>
      </c>
      <c r="F108" s="28" t="str">
        <f>IFERROR(IF(AND(ISBLANK('Summary-TBC BY SCHOOL'!$D112),ISBLANK('Summary-TBC BY SCHOOL'!$B112)),"",'Summary-TBC BY SCHOOL'!$I112*100),"")</f>
        <v/>
      </c>
      <c r="G108" s="26" t="str">
        <f>IF(ISBLANK('Summary-TBC BY SCHOOL'!$A112),"",'Summary-TBC BY SCHOOL'!$A112)</f>
        <v/>
      </c>
      <c r="H108" s="26"/>
    </row>
    <row r="109" spans="1:8" x14ac:dyDescent="0.25">
      <c r="A109" s="26" t="str">
        <f>IF(AND(ISBLANK('Summary-TBC BY SCHOOL'!$B113),ISBLANK('Summary-TBC BY SCHOOL'!$D113)),"","SCH Fees")</f>
        <v/>
      </c>
      <c r="B109" s="69" t="str">
        <f>IF(AND(ISBLANK('Summary-TBC BY SCHOOL'!$D113),ISBLANK('Summary-TBC BY SCHOOL'!$B113)),"",IF(ISBLANK('Summary-TBC BY SCHOOL'!$B113),'Summary-TBC BY SCHOOL'!$D113,'Summary-TBC BY SCHOOL'!$B113))</f>
        <v/>
      </c>
      <c r="C109" s="26" t="str">
        <f>IF(ISBLANK('Summary-TBC BY SCHOOL'!$C113),"",'Summary-TBC BY SCHOOL'!C113)</f>
        <v/>
      </c>
      <c r="D109" s="26" t="str">
        <f>IF(AND(ISBLANK('Summary-TBC BY SCHOOL'!$B113),ISBLANK('Summary-TBC BY SCHOOL'!$D113)),"",'Summary-TBC BY SCHOOL'!E113)</f>
        <v/>
      </c>
      <c r="E109" s="26" t="str">
        <f t="shared" ca="1" si="1"/>
        <v>11/07/2022</v>
      </c>
      <c r="F109" s="28" t="str">
        <f>IFERROR(IF(AND(ISBLANK('Summary-TBC BY SCHOOL'!$D113),ISBLANK('Summary-TBC BY SCHOOL'!$B113)),"",'Summary-TBC BY SCHOOL'!$I113*100),"")</f>
        <v/>
      </c>
      <c r="G109" s="26" t="str">
        <f>IF(ISBLANK('Summary-TBC BY SCHOOL'!$A113),"",'Summary-TBC BY SCHOOL'!$A113)</f>
        <v/>
      </c>
      <c r="H109" s="26"/>
    </row>
    <row r="110" spans="1:8" x14ac:dyDescent="0.25">
      <c r="A110" s="26" t="str">
        <f>IF(AND(ISBLANK('Summary-TBC BY SCHOOL'!$B114),ISBLANK('Summary-TBC BY SCHOOL'!$D114)),"","SCH Fees")</f>
        <v/>
      </c>
      <c r="B110" s="69" t="str">
        <f>IF(AND(ISBLANK('Summary-TBC BY SCHOOL'!$D114),ISBLANK('Summary-TBC BY SCHOOL'!$B114)),"",IF(ISBLANK('Summary-TBC BY SCHOOL'!$B114),'Summary-TBC BY SCHOOL'!$D114,'Summary-TBC BY SCHOOL'!$B114))</f>
        <v/>
      </c>
      <c r="C110" s="26" t="str">
        <f>IF(ISBLANK('Summary-TBC BY SCHOOL'!$C114),"",'Summary-TBC BY SCHOOL'!C114)</f>
        <v/>
      </c>
      <c r="D110" s="26" t="str">
        <f>IF(AND(ISBLANK('Summary-TBC BY SCHOOL'!$B114),ISBLANK('Summary-TBC BY SCHOOL'!$D114)),"",'Summary-TBC BY SCHOOL'!E114)</f>
        <v/>
      </c>
      <c r="E110" s="26" t="str">
        <f t="shared" ca="1" si="1"/>
        <v>11/07/2022</v>
      </c>
      <c r="F110" s="28" t="str">
        <f>IFERROR(IF(AND(ISBLANK('Summary-TBC BY SCHOOL'!$D114),ISBLANK('Summary-TBC BY SCHOOL'!$B114)),"",'Summary-TBC BY SCHOOL'!$I114*100),"")</f>
        <v/>
      </c>
      <c r="G110" s="26" t="str">
        <f>IF(ISBLANK('Summary-TBC BY SCHOOL'!$A114),"",'Summary-TBC BY SCHOOL'!$A114)</f>
        <v/>
      </c>
      <c r="H110" s="26"/>
    </row>
    <row r="111" spans="1:8" x14ac:dyDescent="0.25">
      <c r="A111" s="26" t="str">
        <f>IF(AND(ISBLANK('Summary-TBC BY SCHOOL'!$B115),ISBLANK('Summary-TBC BY SCHOOL'!$D115)),"","SCH Fees")</f>
        <v/>
      </c>
      <c r="B111" s="69" t="str">
        <f>IF(AND(ISBLANK('Summary-TBC BY SCHOOL'!$D115),ISBLANK('Summary-TBC BY SCHOOL'!$B115)),"",IF(ISBLANK('Summary-TBC BY SCHOOL'!$B115),'Summary-TBC BY SCHOOL'!$D115,'Summary-TBC BY SCHOOL'!$B115))</f>
        <v/>
      </c>
      <c r="C111" s="26" t="str">
        <f>IF(ISBLANK('Summary-TBC BY SCHOOL'!$C115),"",'Summary-TBC BY SCHOOL'!C115)</f>
        <v/>
      </c>
      <c r="D111" s="26" t="str">
        <f>IF(AND(ISBLANK('Summary-TBC BY SCHOOL'!$B115),ISBLANK('Summary-TBC BY SCHOOL'!$D115)),"",'Summary-TBC BY SCHOOL'!E115)</f>
        <v/>
      </c>
      <c r="E111" s="26" t="str">
        <f t="shared" ca="1" si="1"/>
        <v>11/07/2022</v>
      </c>
      <c r="F111" s="28" t="str">
        <f>IFERROR(IF(AND(ISBLANK('Summary-TBC BY SCHOOL'!$D115),ISBLANK('Summary-TBC BY SCHOOL'!$B115)),"",'Summary-TBC BY SCHOOL'!$I115*100),"")</f>
        <v/>
      </c>
      <c r="G111" s="26" t="str">
        <f>IF(ISBLANK('Summary-TBC BY SCHOOL'!$A115),"",'Summary-TBC BY SCHOOL'!$A115)</f>
        <v/>
      </c>
      <c r="H111" s="26"/>
    </row>
    <row r="112" spans="1:8" x14ac:dyDescent="0.25">
      <c r="A112" s="26" t="str">
        <f>IF(AND(ISBLANK('Summary-TBC BY SCHOOL'!$B116),ISBLANK('Summary-TBC BY SCHOOL'!$D116)),"","SCH Fees")</f>
        <v/>
      </c>
      <c r="B112" s="69" t="str">
        <f>IF(AND(ISBLANK('Summary-TBC BY SCHOOL'!$D116),ISBLANK('Summary-TBC BY SCHOOL'!$B116)),"",IF(ISBLANK('Summary-TBC BY SCHOOL'!$B116),'Summary-TBC BY SCHOOL'!$D116,'Summary-TBC BY SCHOOL'!$B116))</f>
        <v/>
      </c>
      <c r="C112" s="26" t="str">
        <f>IF(ISBLANK('Summary-TBC BY SCHOOL'!$C116),"",'Summary-TBC BY SCHOOL'!C116)</f>
        <v/>
      </c>
      <c r="D112" s="26" t="str">
        <f>IF(AND(ISBLANK('Summary-TBC BY SCHOOL'!$B116),ISBLANK('Summary-TBC BY SCHOOL'!$D116)),"",'Summary-TBC BY SCHOOL'!E116)</f>
        <v/>
      </c>
      <c r="E112" s="26" t="str">
        <f t="shared" ca="1" si="1"/>
        <v>11/07/2022</v>
      </c>
      <c r="F112" s="28" t="str">
        <f>IFERROR(IF(AND(ISBLANK('Summary-TBC BY SCHOOL'!$D116),ISBLANK('Summary-TBC BY SCHOOL'!$B116)),"",'Summary-TBC BY SCHOOL'!$I116*100),"")</f>
        <v/>
      </c>
      <c r="G112" s="26" t="str">
        <f>IF(ISBLANK('Summary-TBC BY SCHOOL'!$A116),"",'Summary-TBC BY SCHOOL'!$A116)</f>
        <v/>
      </c>
      <c r="H112" s="26"/>
    </row>
    <row r="113" spans="1:8" x14ac:dyDescent="0.25">
      <c r="A113" s="26" t="str">
        <f>IF(AND(ISBLANK('Summary-TBC BY SCHOOL'!$B117),ISBLANK('Summary-TBC BY SCHOOL'!$D117)),"","SCH Fees")</f>
        <v/>
      </c>
      <c r="B113" s="69" t="str">
        <f>IF(AND(ISBLANK('Summary-TBC BY SCHOOL'!$D117),ISBLANK('Summary-TBC BY SCHOOL'!$B117)),"",IF(ISBLANK('Summary-TBC BY SCHOOL'!$B117),'Summary-TBC BY SCHOOL'!$D117,'Summary-TBC BY SCHOOL'!$B117))</f>
        <v/>
      </c>
      <c r="C113" s="26" t="str">
        <f>IF(ISBLANK('Summary-TBC BY SCHOOL'!$C117),"",'Summary-TBC BY SCHOOL'!C117)</f>
        <v/>
      </c>
      <c r="D113" s="26" t="str">
        <f>IF(AND(ISBLANK('Summary-TBC BY SCHOOL'!$B117),ISBLANK('Summary-TBC BY SCHOOL'!$D117)),"",'Summary-TBC BY SCHOOL'!E117)</f>
        <v/>
      </c>
      <c r="E113" s="26" t="str">
        <f t="shared" ca="1" si="1"/>
        <v>11/07/2022</v>
      </c>
      <c r="F113" s="28" t="str">
        <f>IFERROR(IF(AND(ISBLANK('Summary-TBC BY SCHOOL'!$D117),ISBLANK('Summary-TBC BY SCHOOL'!$B117)),"",'Summary-TBC BY SCHOOL'!$I117*100),"")</f>
        <v/>
      </c>
      <c r="G113" s="26" t="str">
        <f>IF(ISBLANK('Summary-TBC BY SCHOOL'!$A117),"",'Summary-TBC BY SCHOOL'!$A117)</f>
        <v/>
      </c>
      <c r="H113" s="26"/>
    </row>
    <row r="114" spans="1:8" x14ac:dyDescent="0.25">
      <c r="A114" s="26" t="str">
        <f>IF(AND(ISBLANK('Summary-TBC BY SCHOOL'!$B118),ISBLANK('Summary-TBC BY SCHOOL'!$D118)),"","SCH Fees")</f>
        <v/>
      </c>
      <c r="B114" s="69" t="str">
        <f>IF(AND(ISBLANK('Summary-TBC BY SCHOOL'!$D118),ISBLANK('Summary-TBC BY SCHOOL'!$B118)),"",IF(ISBLANK('Summary-TBC BY SCHOOL'!$B118),'Summary-TBC BY SCHOOL'!$D118,'Summary-TBC BY SCHOOL'!$B118))</f>
        <v/>
      </c>
      <c r="C114" s="26" t="str">
        <f>IF(ISBLANK('Summary-TBC BY SCHOOL'!$C118),"",'Summary-TBC BY SCHOOL'!C118)</f>
        <v/>
      </c>
      <c r="D114" s="26" t="str">
        <f>IF(AND(ISBLANK('Summary-TBC BY SCHOOL'!$B118),ISBLANK('Summary-TBC BY SCHOOL'!$D118)),"",'Summary-TBC BY SCHOOL'!E118)</f>
        <v/>
      </c>
      <c r="E114" s="26" t="str">
        <f t="shared" ca="1" si="1"/>
        <v>11/07/2022</v>
      </c>
      <c r="F114" s="28" t="str">
        <f>IFERROR(IF(AND(ISBLANK('Summary-TBC BY SCHOOL'!$D118),ISBLANK('Summary-TBC BY SCHOOL'!$B118)),"",'Summary-TBC BY SCHOOL'!$I118*100),"")</f>
        <v/>
      </c>
      <c r="G114" s="26" t="str">
        <f>IF(ISBLANK('Summary-TBC BY SCHOOL'!$A118),"",'Summary-TBC BY SCHOOL'!$A118)</f>
        <v/>
      </c>
      <c r="H114" s="26"/>
    </row>
    <row r="115" spans="1:8" x14ac:dyDescent="0.25">
      <c r="A115" s="26" t="str">
        <f>IF(AND(ISBLANK('Summary-TBC BY SCHOOL'!$B119),ISBLANK('Summary-TBC BY SCHOOL'!$D119)),"","SCH Fees")</f>
        <v/>
      </c>
      <c r="B115" s="69" t="str">
        <f>IF(AND(ISBLANK('Summary-TBC BY SCHOOL'!$D119),ISBLANK('Summary-TBC BY SCHOOL'!$B119)),"",IF(ISBLANK('Summary-TBC BY SCHOOL'!$B119),'Summary-TBC BY SCHOOL'!$D119,'Summary-TBC BY SCHOOL'!$B119))</f>
        <v/>
      </c>
      <c r="C115" s="26" t="str">
        <f>IF(ISBLANK('Summary-TBC BY SCHOOL'!$C119),"",'Summary-TBC BY SCHOOL'!C119)</f>
        <v/>
      </c>
      <c r="D115" s="26" t="str">
        <f>IF(AND(ISBLANK('Summary-TBC BY SCHOOL'!$B119),ISBLANK('Summary-TBC BY SCHOOL'!$D119)),"",'Summary-TBC BY SCHOOL'!E119)</f>
        <v/>
      </c>
      <c r="E115" s="26" t="str">
        <f t="shared" ca="1" si="1"/>
        <v>11/07/2022</v>
      </c>
      <c r="F115" s="28" t="str">
        <f>IFERROR(IF(AND(ISBLANK('Summary-TBC BY SCHOOL'!$D119),ISBLANK('Summary-TBC BY SCHOOL'!$B119)),"",'Summary-TBC BY SCHOOL'!$I119*100),"")</f>
        <v/>
      </c>
      <c r="G115" s="26" t="str">
        <f>IF(ISBLANK('Summary-TBC BY SCHOOL'!$A119),"",'Summary-TBC BY SCHOOL'!$A119)</f>
        <v/>
      </c>
      <c r="H115" s="26"/>
    </row>
    <row r="116" spans="1:8" x14ac:dyDescent="0.25">
      <c r="A116" s="26" t="str">
        <f>IF(AND(ISBLANK('Summary-TBC BY SCHOOL'!$B120),ISBLANK('Summary-TBC BY SCHOOL'!$D120)),"","SCH Fees")</f>
        <v/>
      </c>
      <c r="B116" s="69" t="str">
        <f>IF(AND(ISBLANK('Summary-TBC BY SCHOOL'!$D120),ISBLANK('Summary-TBC BY SCHOOL'!$B120)),"",IF(ISBLANK('Summary-TBC BY SCHOOL'!$B120),'Summary-TBC BY SCHOOL'!$D120,'Summary-TBC BY SCHOOL'!$B120))</f>
        <v/>
      </c>
      <c r="C116" s="26" t="str">
        <f>IF(ISBLANK('Summary-TBC BY SCHOOL'!$C120),"",'Summary-TBC BY SCHOOL'!C120)</f>
        <v/>
      </c>
      <c r="D116" s="26" t="str">
        <f>IF(AND(ISBLANK('Summary-TBC BY SCHOOL'!$B120),ISBLANK('Summary-TBC BY SCHOOL'!$D120)),"",'Summary-TBC BY SCHOOL'!E120)</f>
        <v/>
      </c>
      <c r="E116" s="26" t="str">
        <f t="shared" ca="1" si="1"/>
        <v>11/07/2022</v>
      </c>
      <c r="F116" s="28" t="str">
        <f>IFERROR(IF(AND(ISBLANK('Summary-TBC BY SCHOOL'!$D120),ISBLANK('Summary-TBC BY SCHOOL'!$B120)),"",'Summary-TBC BY SCHOOL'!$I120*100),"")</f>
        <v/>
      </c>
      <c r="G116" s="26" t="str">
        <f>IF(ISBLANK('Summary-TBC BY SCHOOL'!$A120),"",'Summary-TBC BY SCHOOL'!$A120)</f>
        <v/>
      </c>
      <c r="H116" s="26"/>
    </row>
    <row r="117" spans="1:8" x14ac:dyDescent="0.25">
      <c r="A117" s="26" t="str">
        <f>IF(AND(ISBLANK('Summary-TBC BY SCHOOL'!$B121),ISBLANK('Summary-TBC BY SCHOOL'!$D121)),"","SCH Fees")</f>
        <v/>
      </c>
      <c r="B117" s="69" t="str">
        <f>IF(AND(ISBLANK('Summary-TBC BY SCHOOL'!$D121),ISBLANK('Summary-TBC BY SCHOOL'!$B121)),"",IF(ISBLANK('Summary-TBC BY SCHOOL'!$B121),'Summary-TBC BY SCHOOL'!$D121,'Summary-TBC BY SCHOOL'!$B121))</f>
        <v/>
      </c>
      <c r="C117" s="26" t="str">
        <f>IF(ISBLANK('Summary-TBC BY SCHOOL'!$C121),"",'Summary-TBC BY SCHOOL'!C121)</f>
        <v/>
      </c>
      <c r="D117" s="26" t="str">
        <f>IF(AND(ISBLANK('Summary-TBC BY SCHOOL'!$B121),ISBLANK('Summary-TBC BY SCHOOL'!$D121)),"",'Summary-TBC BY SCHOOL'!E121)</f>
        <v/>
      </c>
      <c r="E117" s="26" t="str">
        <f t="shared" ca="1" si="1"/>
        <v>11/07/2022</v>
      </c>
      <c r="F117" s="28" t="str">
        <f>IFERROR(IF(AND(ISBLANK('Summary-TBC BY SCHOOL'!$D121),ISBLANK('Summary-TBC BY SCHOOL'!$B121)),"",'Summary-TBC BY SCHOOL'!$I121*100),"")</f>
        <v/>
      </c>
      <c r="G117" s="26" t="str">
        <f>IF(ISBLANK('Summary-TBC BY SCHOOL'!$A121),"",'Summary-TBC BY SCHOOL'!$A121)</f>
        <v/>
      </c>
      <c r="H117" s="26"/>
    </row>
    <row r="118" spans="1:8" x14ac:dyDescent="0.25">
      <c r="A118" s="26" t="str">
        <f>IF(AND(ISBLANK('Summary-TBC BY SCHOOL'!$B122),ISBLANK('Summary-TBC BY SCHOOL'!$D122)),"","SCH Fees")</f>
        <v/>
      </c>
      <c r="B118" s="69" t="str">
        <f>IF(AND(ISBLANK('Summary-TBC BY SCHOOL'!$D122),ISBLANK('Summary-TBC BY SCHOOL'!$B122)),"",IF(ISBLANK('Summary-TBC BY SCHOOL'!$B122),'Summary-TBC BY SCHOOL'!$D122,'Summary-TBC BY SCHOOL'!$B122))</f>
        <v/>
      </c>
      <c r="C118" s="26" t="str">
        <f>IF(ISBLANK('Summary-TBC BY SCHOOL'!$C122),"",'Summary-TBC BY SCHOOL'!C122)</f>
        <v/>
      </c>
      <c r="D118" s="26" t="str">
        <f>IF(AND(ISBLANK('Summary-TBC BY SCHOOL'!$B122),ISBLANK('Summary-TBC BY SCHOOL'!$D122)),"",'Summary-TBC BY SCHOOL'!E122)</f>
        <v/>
      </c>
      <c r="E118" s="26" t="str">
        <f t="shared" ca="1" si="1"/>
        <v>11/07/2022</v>
      </c>
      <c r="F118" s="28" t="str">
        <f>IFERROR(IF(AND(ISBLANK('Summary-TBC BY SCHOOL'!$D122),ISBLANK('Summary-TBC BY SCHOOL'!$B122)),"",'Summary-TBC BY SCHOOL'!$I122*100),"")</f>
        <v/>
      </c>
      <c r="G118" s="26" t="str">
        <f>IF(ISBLANK('Summary-TBC BY SCHOOL'!$A122),"",'Summary-TBC BY SCHOOL'!$A122)</f>
        <v/>
      </c>
      <c r="H118" s="26"/>
    </row>
    <row r="119" spans="1:8" x14ac:dyDescent="0.25">
      <c r="A119" s="26" t="str">
        <f>IF(AND(ISBLANK('Summary-TBC BY SCHOOL'!$B123),ISBLANK('Summary-TBC BY SCHOOL'!$D123)),"","SCH Fees")</f>
        <v/>
      </c>
      <c r="B119" s="69" t="str">
        <f>IF(AND(ISBLANK('Summary-TBC BY SCHOOL'!$D123),ISBLANK('Summary-TBC BY SCHOOL'!$B123)),"",IF(ISBLANK('Summary-TBC BY SCHOOL'!$B123),'Summary-TBC BY SCHOOL'!$D123,'Summary-TBC BY SCHOOL'!$B123))</f>
        <v/>
      </c>
      <c r="C119" s="26" t="str">
        <f>IF(ISBLANK('Summary-TBC BY SCHOOL'!$C123),"",'Summary-TBC BY SCHOOL'!C123)</f>
        <v/>
      </c>
      <c r="D119" s="26" t="str">
        <f>IF(AND(ISBLANK('Summary-TBC BY SCHOOL'!$B123),ISBLANK('Summary-TBC BY SCHOOL'!$D123)),"",'Summary-TBC BY SCHOOL'!E123)</f>
        <v/>
      </c>
      <c r="E119" s="26" t="str">
        <f t="shared" ca="1" si="1"/>
        <v>11/07/2022</v>
      </c>
      <c r="F119" s="28" t="str">
        <f>IFERROR(IF(AND(ISBLANK('Summary-TBC BY SCHOOL'!$D123),ISBLANK('Summary-TBC BY SCHOOL'!$B123)),"",'Summary-TBC BY SCHOOL'!$I123*100),"")</f>
        <v/>
      </c>
      <c r="G119" s="26" t="str">
        <f>IF(ISBLANK('Summary-TBC BY SCHOOL'!$A123),"",'Summary-TBC BY SCHOOL'!$A123)</f>
        <v/>
      </c>
      <c r="H119" s="26"/>
    </row>
    <row r="120" spans="1:8" x14ac:dyDescent="0.25">
      <c r="A120" s="26" t="str">
        <f>IF(AND(ISBLANK('Summary-TBC BY SCHOOL'!$B124),ISBLANK('Summary-TBC BY SCHOOL'!$D124)),"","SCH Fees")</f>
        <v/>
      </c>
      <c r="B120" s="69" t="str">
        <f>IF(AND(ISBLANK('Summary-TBC BY SCHOOL'!$D124),ISBLANK('Summary-TBC BY SCHOOL'!$B124)),"",IF(ISBLANK('Summary-TBC BY SCHOOL'!$B124),'Summary-TBC BY SCHOOL'!$D124,'Summary-TBC BY SCHOOL'!$B124))</f>
        <v/>
      </c>
      <c r="C120" s="26" t="str">
        <f>IF(ISBLANK('Summary-TBC BY SCHOOL'!$C124),"",'Summary-TBC BY SCHOOL'!C124)</f>
        <v/>
      </c>
      <c r="D120" s="26" t="str">
        <f>IF(AND(ISBLANK('Summary-TBC BY SCHOOL'!$B124),ISBLANK('Summary-TBC BY SCHOOL'!$D124)),"",'Summary-TBC BY SCHOOL'!E124)</f>
        <v/>
      </c>
      <c r="E120" s="26" t="str">
        <f t="shared" ca="1" si="1"/>
        <v>11/07/2022</v>
      </c>
      <c r="F120" s="28" t="str">
        <f>IFERROR(IF(AND(ISBLANK('Summary-TBC BY SCHOOL'!$D124),ISBLANK('Summary-TBC BY SCHOOL'!$B124)),"",'Summary-TBC BY SCHOOL'!$I124*100),"")</f>
        <v/>
      </c>
      <c r="G120" s="26" t="str">
        <f>IF(ISBLANK('Summary-TBC BY SCHOOL'!$A124),"",'Summary-TBC BY SCHOOL'!$A124)</f>
        <v/>
      </c>
      <c r="H120" s="26"/>
    </row>
    <row r="121" spans="1:8" x14ac:dyDescent="0.25">
      <c r="A121" s="26" t="str">
        <f>IF(AND(ISBLANK('Summary-TBC BY SCHOOL'!$B125),ISBLANK('Summary-TBC BY SCHOOL'!$D125)),"","SCH Fees")</f>
        <v/>
      </c>
      <c r="B121" s="69" t="str">
        <f>IF(AND(ISBLANK('Summary-TBC BY SCHOOL'!$D125),ISBLANK('Summary-TBC BY SCHOOL'!$B125)),"",IF(ISBLANK('Summary-TBC BY SCHOOL'!$B125),'Summary-TBC BY SCHOOL'!$D125,'Summary-TBC BY SCHOOL'!$B125))</f>
        <v/>
      </c>
      <c r="C121" s="26" t="str">
        <f>IF(ISBLANK('Summary-TBC BY SCHOOL'!$C125),"",'Summary-TBC BY SCHOOL'!C125)</f>
        <v/>
      </c>
      <c r="D121" s="26" t="str">
        <f>IF(AND(ISBLANK('Summary-TBC BY SCHOOL'!$B125),ISBLANK('Summary-TBC BY SCHOOL'!$D125)),"",'Summary-TBC BY SCHOOL'!E125)</f>
        <v/>
      </c>
      <c r="E121" s="26" t="str">
        <f t="shared" ca="1" si="1"/>
        <v>11/07/2022</v>
      </c>
      <c r="F121" s="28" t="str">
        <f>IFERROR(IF(AND(ISBLANK('Summary-TBC BY SCHOOL'!$D125),ISBLANK('Summary-TBC BY SCHOOL'!$B125)),"",'Summary-TBC BY SCHOOL'!$I125*100),"")</f>
        <v/>
      </c>
      <c r="G121" s="26" t="str">
        <f>IF(ISBLANK('Summary-TBC BY SCHOOL'!$A125),"",'Summary-TBC BY SCHOOL'!$A125)</f>
        <v/>
      </c>
      <c r="H121" s="26"/>
    </row>
    <row r="122" spans="1:8" x14ac:dyDescent="0.25">
      <c r="A122" s="26" t="str">
        <f>IF(AND(ISBLANK('Summary-TBC BY SCHOOL'!$B126),ISBLANK('Summary-TBC BY SCHOOL'!$D126)),"","SCH Fees")</f>
        <v/>
      </c>
      <c r="B122" s="69" t="str">
        <f>IF(AND(ISBLANK('Summary-TBC BY SCHOOL'!$D126),ISBLANK('Summary-TBC BY SCHOOL'!$B126)),"",IF(ISBLANK('Summary-TBC BY SCHOOL'!$B126),'Summary-TBC BY SCHOOL'!$D126,'Summary-TBC BY SCHOOL'!$B126))</f>
        <v/>
      </c>
      <c r="C122" s="26" t="str">
        <f>IF(ISBLANK('Summary-TBC BY SCHOOL'!$C126),"",'Summary-TBC BY SCHOOL'!C126)</f>
        <v/>
      </c>
      <c r="D122" s="26" t="str">
        <f>IF(AND(ISBLANK('Summary-TBC BY SCHOOL'!$B126),ISBLANK('Summary-TBC BY SCHOOL'!$D126)),"",'Summary-TBC BY SCHOOL'!E126)</f>
        <v/>
      </c>
      <c r="E122" s="26" t="str">
        <f t="shared" ca="1" si="1"/>
        <v>11/07/2022</v>
      </c>
      <c r="F122" s="28" t="str">
        <f>IFERROR(IF(AND(ISBLANK('Summary-TBC BY SCHOOL'!$D126),ISBLANK('Summary-TBC BY SCHOOL'!$B126)),"",'Summary-TBC BY SCHOOL'!$I126*100),"")</f>
        <v/>
      </c>
      <c r="G122" s="26" t="str">
        <f>IF(ISBLANK('Summary-TBC BY SCHOOL'!$A126),"",'Summary-TBC BY SCHOOL'!$A126)</f>
        <v/>
      </c>
      <c r="H122" s="26"/>
    </row>
    <row r="123" spans="1:8" x14ac:dyDescent="0.25">
      <c r="A123" s="26" t="str">
        <f>IF(AND(ISBLANK('Summary-TBC BY SCHOOL'!$B127),ISBLANK('Summary-TBC BY SCHOOL'!$D127)),"","SCH Fees")</f>
        <v/>
      </c>
      <c r="B123" s="69" t="str">
        <f>IF(AND(ISBLANK('Summary-TBC BY SCHOOL'!$D127),ISBLANK('Summary-TBC BY SCHOOL'!$B127)),"",IF(ISBLANK('Summary-TBC BY SCHOOL'!$B127),'Summary-TBC BY SCHOOL'!$D127,'Summary-TBC BY SCHOOL'!$B127))</f>
        <v/>
      </c>
      <c r="C123" s="26" t="str">
        <f>IF(ISBLANK('Summary-TBC BY SCHOOL'!$C127),"",'Summary-TBC BY SCHOOL'!C127)</f>
        <v/>
      </c>
      <c r="D123" s="26" t="str">
        <f>IF(AND(ISBLANK('Summary-TBC BY SCHOOL'!$B127),ISBLANK('Summary-TBC BY SCHOOL'!$D127)),"",'Summary-TBC BY SCHOOL'!E127)</f>
        <v/>
      </c>
      <c r="E123" s="26" t="str">
        <f t="shared" ca="1" si="1"/>
        <v>11/07/2022</v>
      </c>
      <c r="F123" s="28" t="str">
        <f>IFERROR(IF(AND(ISBLANK('Summary-TBC BY SCHOOL'!$D127),ISBLANK('Summary-TBC BY SCHOOL'!$B127)),"",'Summary-TBC BY SCHOOL'!$I127*100),"")</f>
        <v/>
      </c>
      <c r="G123" s="26" t="str">
        <f>IF(ISBLANK('Summary-TBC BY SCHOOL'!$A127),"",'Summary-TBC BY SCHOOL'!$A127)</f>
        <v/>
      </c>
      <c r="H123" s="26"/>
    </row>
    <row r="124" spans="1:8" x14ac:dyDescent="0.25">
      <c r="A124" s="26" t="str">
        <f>IF(AND(ISBLANK('Summary-TBC BY SCHOOL'!$B128),ISBLANK('Summary-TBC BY SCHOOL'!$D128)),"","SCH Fees")</f>
        <v/>
      </c>
      <c r="B124" s="69" t="str">
        <f>IF(AND(ISBLANK('Summary-TBC BY SCHOOL'!$D128),ISBLANK('Summary-TBC BY SCHOOL'!$B128)),"",IF(ISBLANK('Summary-TBC BY SCHOOL'!$B128),'Summary-TBC BY SCHOOL'!$D128,'Summary-TBC BY SCHOOL'!$B128))</f>
        <v/>
      </c>
      <c r="C124" s="26" t="str">
        <f>IF(ISBLANK('Summary-TBC BY SCHOOL'!$C128),"",'Summary-TBC BY SCHOOL'!C128)</f>
        <v/>
      </c>
      <c r="D124" s="26" t="str">
        <f>IF(AND(ISBLANK('Summary-TBC BY SCHOOL'!$B128),ISBLANK('Summary-TBC BY SCHOOL'!$D128)),"",'Summary-TBC BY SCHOOL'!E128)</f>
        <v/>
      </c>
      <c r="E124" s="26" t="str">
        <f t="shared" ca="1" si="1"/>
        <v>11/07/2022</v>
      </c>
      <c r="F124" s="28" t="str">
        <f>IFERROR(IF(AND(ISBLANK('Summary-TBC BY SCHOOL'!$D128),ISBLANK('Summary-TBC BY SCHOOL'!$B128)),"",'Summary-TBC BY SCHOOL'!$I128*100),"")</f>
        <v/>
      </c>
      <c r="G124" s="26" t="str">
        <f>IF(ISBLANK('Summary-TBC BY SCHOOL'!$A128),"",'Summary-TBC BY SCHOOL'!$A128)</f>
        <v/>
      </c>
      <c r="H124" s="26"/>
    </row>
    <row r="125" spans="1:8" x14ac:dyDescent="0.25">
      <c r="A125" s="26" t="str">
        <f>IF(AND(ISBLANK('Summary-TBC BY SCHOOL'!$B129),ISBLANK('Summary-TBC BY SCHOOL'!$D129)),"","SCH Fees")</f>
        <v/>
      </c>
      <c r="B125" s="69" t="str">
        <f>IF(AND(ISBLANK('Summary-TBC BY SCHOOL'!$D129),ISBLANK('Summary-TBC BY SCHOOL'!$B129)),"",IF(ISBLANK('Summary-TBC BY SCHOOL'!$B129),'Summary-TBC BY SCHOOL'!$D129,'Summary-TBC BY SCHOOL'!$B129))</f>
        <v/>
      </c>
      <c r="C125" s="26" t="str">
        <f>IF(ISBLANK('Summary-TBC BY SCHOOL'!$C129),"",'Summary-TBC BY SCHOOL'!C129)</f>
        <v/>
      </c>
      <c r="D125" s="26" t="str">
        <f>IF(AND(ISBLANK('Summary-TBC BY SCHOOL'!$B129),ISBLANK('Summary-TBC BY SCHOOL'!$D129)),"",'Summary-TBC BY SCHOOL'!E129)</f>
        <v/>
      </c>
      <c r="E125" s="26" t="str">
        <f t="shared" ca="1" si="1"/>
        <v>11/07/2022</v>
      </c>
      <c r="F125" s="28" t="str">
        <f>IFERROR(IF(AND(ISBLANK('Summary-TBC BY SCHOOL'!$D129),ISBLANK('Summary-TBC BY SCHOOL'!$B129)),"",'Summary-TBC BY SCHOOL'!$I129*100),"")</f>
        <v/>
      </c>
      <c r="G125" s="26" t="str">
        <f>IF(ISBLANK('Summary-TBC BY SCHOOL'!$A129),"",'Summary-TBC BY SCHOOL'!$A129)</f>
        <v/>
      </c>
      <c r="H125" s="26"/>
    </row>
    <row r="126" spans="1:8" x14ac:dyDescent="0.25">
      <c r="A126" s="26" t="str">
        <f>IF(AND(ISBLANK('Summary-TBC BY SCHOOL'!$B130),ISBLANK('Summary-TBC BY SCHOOL'!$D130)),"","SCH Fees")</f>
        <v/>
      </c>
      <c r="B126" s="69" t="str">
        <f>IF(AND(ISBLANK('Summary-TBC BY SCHOOL'!$D130),ISBLANK('Summary-TBC BY SCHOOL'!$B130)),"",IF(ISBLANK('Summary-TBC BY SCHOOL'!$B130),'Summary-TBC BY SCHOOL'!$D130,'Summary-TBC BY SCHOOL'!$B130))</f>
        <v/>
      </c>
      <c r="C126" s="26" t="str">
        <f>IF(ISBLANK('Summary-TBC BY SCHOOL'!$C130),"",'Summary-TBC BY SCHOOL'!C130)</f>
        <v/>
      </c>
      <c r="D126" s="26" t="str">
        <f>IF(AND(ISBLANK('Summary-TBC BY SCHOOL'!$B130),ISBLANK('Summary-TBC BY SCHOOL'!$D130)),"",'Summary-TBC BY SCHOOL'!E130)</f>
        <v/>
      </c>
      <c r="E126" s="26" t="str">
        <f t="shared" ca="1" si="1"/>
        <v>11/07/2022</v>
      </c>
      <c r="F126" s="28" t="str">
        <f>IFERROR(IF(AND(ISBLANK('Summary-TBC BY SCHOOL'!$D130),ISBLANK('Summary-TBC BY SCHOOL'!$B130)),"",'Summary-TBC BY SCHOOL'!$I130*100),"")</f>
        <v/>
      </c>
      <c r="G126" s="26" t="str">
        <f>IF(ISBLANK('Summary-TBC BY SCHOOL'!$A130),"",'Summary-TBC BY SCHOOL'!$A130)</f>
        <v/>
      </c>
      <c r="H126" s="26"/>
    </row>
    <row r="127" spans="1:8" x14ac:dyDescent="0.25">
      <c r="A127" s="26" t="str">
        <f>IF(AND(ISBLANK('Summary-TBC BY SCHOOL'!$B131),ISBLANK('Summary-TBC BY SCHOOL'!$D131)),"","SCH Fees")</f>
        <v/>
      </c>
      <c r="B127" s="69" t="str">
        <f>IF(AND(ISBLANK('Summary-TBC BY SCHOOL'!$D131),ISBLANK('Summary-TBC BY SCHOOL'!$B131)),"",IF(ISBLANK('Summary-TBC BY SCHOOL'!$B131),'Summary-TBC BY SCHOOL'!$D131,'Summary-TBC BY SCHOOL'!$B131))</f>
        <v/>
      </c>
      <c r="C127" s="26" t="str">
        <f>IF(ISBLANK('Summary-TBC BY SCHOOL'!$C131),"",'Summary-TBC BY SCHOOL'!C131)</f>
        <v/>
      </c>
      <c r="D127" s="26" t="str">
        <f>IF(AND(ISBLANK('Summary-TBC BY SCHOOL'!$B131),ISBLANK('Summary-TBC BY SCHOOL'!$D131)),"",'Summary-TBC BY SCHOOL'!E131)</f>
        <v/>
      </c>
      <c r="E127" s="26" t="str">
        <f t="shared" ca="1" si="1"/>
        <v>11/07/2022</v>
      </c>
      <c r="F127" s="28" t="str">
        <f>IFERROR(IF(AND(ISBLANK('Summary-TBC BY SCHOOL'!$D131),ISBLANK('Summary-TBC BY SCHOOL'!$B131)),"",'Summary-TBC BY SCHOOL'!$I131*100),"")</f>
        <v/>
      </c>
      <c r="G127" s="26" t="str">
        <f>IF(ISBLANK('Summary-TBC BY SCHOOL'!$A131),"",'Summary-TBC BY SCHOOL'!$A131)</f>
        <v/>
      </c>
      <c r="H127" s="26"/>
    </row>
    <row r="128" spans="1:8" x14ac:dyDescent="0.25">
      <c r="A128" s="26" t="str">
        <f>IF(AND(ISBLANK('Summary-TBC BY SCHOOL'!$B132),ISBLANK('Summary-TBC BY SCHOOL'!$D132)),"","SCH Fees")</f>
        <v/>
      </c>
      <c r="B128" s="69" t="str">
        <f>IF(AND(ISBLANK('Summary-TBC BY SCHOOL'!$D132),ISBLANK('Summary-TBC BY SCHOOL'!$B132)),"",IF(ISBLANK('Summary-TBC BY SCHOOL'!$B132),'Summary-TBC BY SCHOOL'!$D132,'Summary-TBC BY SCHOOL'!$B132))</f>
        <v/>
      </c>
      <c r="C128" s="26" t="str">
        <f>IF(ISBLANK('Summary-TBC BY SCHOOL'!$C132),"",'Summary-TBC BY SCHOOL'!C132)</f>
        <v/>
      </c>
      <c r="D128" s="26" t="str">
        <f>IF(AND(ISBLANK('Summary-TBC BY SCHOOL'!$B132),ISBLANK('Summary-TBC BY SCHOOL'!$D132)),"",'Summary-TBC BY SCHOOL'!E132)</f>
        <v/>
      </c>
      <c r="E128" s="26" t="str">
        <f t="shared" ca="1" si="1"/>
        <v>11/07/2022</v>
      </c>
      <c r="F128" s="28" t="str">
        <f>IFERROR(IF(AND(ISBLANK('Summary-TBC BY SCHOOL'!$D132),ISBLANK('Summary-TBC BY SCHOOL'!$B132)),"",'Summary-TBC BY SCHOOL'!$I132*100),"")</f>
        <v/>
      </c>
      <c r="G128" s="26" t="str">
        <f>IF(ISBLANK('Summary-TBC BY SCHOOL'!$A132),"",'Summary-TBC BY SCHOOL'!$A132)</f>
        <v/>
      </c>
      <c r="H128" s="26"/>
    </row>
    <row r="129" spans="1:8" x14ac:dyDescent="0.25">
      <c r="A129" s="26" t="str">
        <f>IF(AND(ISBLANK('Summary-TBC BY SCHOOL'!$B133),ISBLANK('Summary-TBC BY SCHOOL'!$D133)),"","SCH Fees")</f>
        <v/>
      </c>
      <c r="B129" s="69" t="str">
        <f>IF(AND(ISBLANK('Summary-TBC BY SCHOOL'!$D133),ISBLANK('Summary-TBC BY SCHOOL'!$B133)),"",IF(ISBLANK('Summary-TBC BY SCHOOL'!$B133),'Summary-TBC BY SCHOOL'!$D133,'Summary-TBC BY SCHOOL'!$B133))</f>
        <v/>
      </c>
      <c r="C129" s="26" t="str">
        <f>IF(ISBLANK('Summary-TBC BY SCHOOL'!$C133),"",'Summary-TBC BY SCHOOL'!C133)</f>
        <v/>
      </c>
      <c r="D129" s="26" t="str">
        <f>IF(AND(ISBLANK('Summary-TBC BY SCHOOL'!$B133),ISBLANK('Summary-TBC BY SCHOOL'!$D133)),"",'Summary-TBC BY SCHOOL'!E133)</f>
        <v/>
      </c>
      <c r="E129" s="26" t="str">
        <f t="shared" ca="1" si="1"/>
        <v>11/07/2022</v>
      </c>
      <c r="F129" s="28" t="str">
        <f>IFERROR(IF(AND(ISBLANK('Summary-TBC BY SCHOOL'!$D133),ISBLANK('Summary-TBC BY SCHOOL'!$B133)),"",'Summary-TBC BY SCHOOL'!$I133*100),"")</f>
        <v/>
      </c>
      <c r="G129" s="26" t="str">
        <f>IF(ISBLANK('Summary-TBC BY SCHOOL'!$A133),"",'Summary-TBC BY SCHOOL'!$A133)</f>
        <v/>
      </c>
      <c r="H129" s="26"/>
    </row>
    <row r="130" spans="1:8" x14ac:dyDescent="0.25">
      <c r="A130" s="26" t="str">
        <f>IF(AND(ISBLANK('Summary-TBC BY SCHOOL'!$B134),ISBLANK('Summary-TBC BY SCHOOL'!$D134)),"","SCH Fees")</f>
        <v/>
      </c>
      <c r="B130" s="69" t="str">
        <f>IF(AND(ISBLANK('Summary-TBC BY SCHOOL'!$D134),ISBLANK('Summary-TBC BY SCHOOL'!$B134)),"",IF(ISBLANK('Summary-TBC BY SCHOOL'!$B134),'Summary-TBC BY SCHOOL'!$D134,'Summary-TBC BY SCHOOL'!$B134))</f>
        <v/>
      </c>
      <c r="C130" s="26" t="str">
        <f>IF(ISBLANK('Summary-TBC BY SCHOOL'!$C134),"",'Summary-TBC BY SCHOOL'!C134)</f>
        <v/>
      </c>
      <c r="D130" s="26" t="str">
        <f>IF(AND(ISBLANK('Summary-TBC BY SCHOOL'!$B134),ISBLANK('Summary-TBC BY SCHOOL'!$D134)),"",'Summary-TBC BY SCHOOL'!E134)</f>
        <v/>
      </c>
      <c r="E130" s="26" t="str">
        <f t="shared" ca="1" si="1"/>
        <v>11/07/2022</v>
      </c>
      <c r="F130" s="28" t="str">
        <f>IFERROR(IF(AND(ISBLANK('Summary-TBC BY SCHOOL'!$D134),ISBLANK('Summary-TBC BY SCHOOL'!$B134)),"",'Summary-TBC BY SCHOOL'!$I134*100),"")</f>
        <v/>
      </c>
      <c r="G130" s="26" t="str">
        <f>IF(ISBLANK('Summary-TBC BY SCHOOL'!$A134),"",'Summary-TBC BY SCHOOL'!$A134)</f>
        <v/>
      </c>
      <c r="H130" s="26"/>
    </row>
    <row r="131" spans="1:8" x14ac:dyDescent="0.25">
      <c r="A131" s="26" t="str">
        <f>IF(AND(ISBLANK('Summary-TBC BY SCHOOL'!$B135),ISBLANK('Summary-TBC BY SCHOOL'!$D135)),"","SCH Fees")</f>
        <v/>
      </c>
      <c r="B131" s="69" t="str">
        <f>IF(AND(ISBLANK('Summary-TBC BY SCHOOL'!$D135),ISBLANK('Summary-TBC BY SCHOOL'!$B135)),"",IF(ISBLANK('Summary-TBC BY SCHOOL'!$B135),'Summary-TBC BY SCHOOL'!$D135,'Summary-TBC BY SCHOOL'!$B135))</f>
        <v/>
      </c>
      <c r="C131" s="26" t="str">
        <f>IF(ISBLANK('Summary-TBC BY SCHOOL'!$C135),"",'Summary-TBC BY SCHOOL'!C135)</f>
        <v/>
      </c>
      <c r="D131" s="26" t="str">
        <f>IF(AND(ISBLANK('Summary-TBC BY SCHOOL'!$B135),ISBLANK('Summary-TBC BY SCHOOL'!$D135)),"",'Summary-TBC BY SCHOOL'!E135)</f>
        <v/>
      </c>
      <c r="E131" s="26" t="str">
        <f t="shared" ref="E131:E151" ca="1" si="2">IF(ISBLANK($B131),"",IF((LEN(DAY(NOW())))=1,("0"&amp;DAY(NOW())),DAY(NOW()))&amp;"/"&amp;IF((LEN(MONTH(NOW())))=1,("0"&amp;MONTH(NOW())),MONTH(NOW()))&amp;"/"&amp;YEAR(NOW()))</f>
        <v>11/07/2022</v>
      </c>
      <c r="F131" s="28" t="str">
        <f>IFERROR(IF(AND(ISBLANK('Summary-TBC BY SCHOOL'!$D135),ISBLANK('Summary-TBC BY SCHOOL'!$B135)),"",'Summary-TBC BY SCHOOL'!$I135*100),"")</f>
        <v/>
      </c>
      <c r="G131" s="26" t="str">
        <f>IF(ISBLANK('Summary-TBC BY SCHOOL'!$A135),"",'Summary-TBC BY SCHOOL'!$A135)</f>
        <v/>
      </c>
      <c r="H131" s="26"/>
    </row>
    <row r="132" spans="1:8" x14ac:dyDescent="0.25">
      <c r="A132" s="26" t="str">
        <f>IF(AND(ISBLANK('Summary-TBC BY SCHOOL'!$B136),ISBLANK('Summary-TBC BY SCHOOL'!$D136)),"","SCH Fees")</f>
        <v/>
      </c>
      <c r="B132" s="69" t="str">
        <f>IF(AND(ISBLANK('Summary-TBC BY SCHOOL'!$D136),ISBLANK('Summary-TBC BY SCHOOL'!$B136)),"",IF(ISBLANK('Summary-TBC BY SCHOOL'!$B136),'Summary-TBC BY SCHOOL'!$D136,'Summary-TBC BY SCHOOL'!$B136))</f>
        <v/>
      </c>
      <c r="C132" s="26" t="str">
        <f>IF(ISBLANK('Summary-TBC BY SCHOOL'!$C136),"",'Summary-TBC BY SCHOOL'!C136)</f>
        <v/>
      </c>
      <c r="D132" s="26" t="str">
        <f>IF(AND(ISBLANK('Summary-TBC BY SCHOOL'!$B136),ISBLANK('Summary-TBC BY SCHOOL'!$D136)),"",'Summary-TBC BY SCHOOL'!E136)</f>
        <v/>
      </c>
      <c r="E132" s="26" t="str">
        <f t="shared" ca="1" si="2"/>
        <v>11/07/2022</v>
      </c>
      <c r="F132" s="28" t="str">
        <f>IFERROR(IF(AND(ISBLANK('Summary-TBC BY SCHOOL'!$D136),ISBLANK('Summary-TBC BY SCHOOL'!$B136)),"",'Summary-TBC BY SCHOOL'!$I136*100),"")</f>
        <v/>
      </c>
      <c r="G132" s="26" t="str">
        <f>IF(ISBLANK('Summary-TBC BY SCHOOL'!$A136),"",'Summary-TBC BY SCHOOL'!$A136)</f>
        <v/>
      </c>
      <c r="H132" s="26"/>
    </row>
    <row r="133" spans="1:8" x14ac:dyDescent="0.25">
      <c r="A133" s="26" t="str">
        <f>IF(AND(ISBLANK('Summary-TBC BY SCHOOL'!$B137),ISBLANK('Summary-TBC BY SCHOOL'!$D137)),"","SCH Fees")</f>
        <v/>
      </c>
      <c r="B133" s="69" t="str">
        <f>IF(AND(ISBLANK('Summary-TBC BY SCHOOL'!$D137),ISBLANK('Summary-TBC BY SCHOOL'!$B137)),"",IF(ISBLANK('Summary-TBC BY SCHOOL'!$B137),'Summary-TBC BY SCHOOL'!$D137,'Summary-TBC BY SCHOOL'!$B137))</f>
        <v/>
      </c>
      <c r="C133" s="26" t="str">
        <f>IF(ISBLANK('Summary-TBC BY SCHOOL'!$C137),"",'Summary-TBC BY SCHOOL'!C137)</f>
        <v/>
      </c>
      <c r="D133" s="26" t="str">
        <f>IF(AND(ISBLANK('Summary-TBC BY SCHOOL'!$B137),ISBLANK('Summary-TBC BY SCHOOL'!$D137)),"",'Summary-TBC BY SCHOOL'!E137)</f>
        <v/>
      </c>
      <c r="E133" s="26" t="str">
        <f t="shared" ca="1" si="2"/>
        <v>11/07/2022</v>
      </c>
      <c r="F133" s="28" t="str">
        <f>IFERROR(IF(AND(ISBLANK('Summary-TBC BY SCHOOL'!$D137),ISBLANK('Summary-TBC BY SCHOOL'!$B137)),"",'Summary-TBC BY SCHOOL'!$I137*100),"")</f>
        <v/>
      </c>
      <c r="G133" s="26" t="str">
        <f>IF(ISBLANK('Summary-TBC BY SCHOOL'!$A137),"",'Summary-TBC BY SCHOOL'!$A137)</f>
        <v/>
      </c>
      <c r="H133" s="26"/>
    </row>
    <row r="134" spans="1:8" x14ac:dyDescent="0.25">
      <c r="A134" s="26" t="str">
        <f>IF(AND(ISBLANK('Summary-TBC BY SCHOOL'!$B138),ISBLANK('Summary-TBC BY SCHOOL'!$D138)),"","SCH Fees")</f>
        <v/>
      </c>
      <c r="B134" s="69" t="str">
        <f>IF(AND(ISBLANK('Summary-TBC BY SCHOOL'!$D138),ISBLANK('Summary-TBC BY SCHOOL'!$B138)),"",IF(ISBLANK('Summary-TBC BY SCHOOL'!$B138),'Summary-TBC BY SCHOOL'!$D138,'Summary-TBC BY SCHOOL'!$B138))</f>
        <v/>
      </c>
      <c r="C134" s="26" t="str">
        <f>IF(ISBLANK('Summary-TBC BY SCHOOL'!$C138),"",'Summary-TBC BY SCHOOL'!C138)</f>
        <v/>
      </c>
      <c r="D134" s="26" t="str">
        <f>IF(AND(ISBLANK('Summary-TBC BY SCHOOL'!$B138),ISBLANK('Summary-TBC BY SCHOOL'!$D138)),"",'Summary-TBC BY SCHOOL'!E138)</f>
        <v/>
      </c>
      <c r="E134" s="26" t="str">
        <f t="shared" ca="1" si="2"/>
        <v>11/07/2022</v>
      </c>
      <c r="F134" s="28" t="str">
        <f>IFERROR(IF(AND(ISBLANK('Summary-TBC BY SCHOOL'!$D138),ISBLANK('Summary-TBC BY SCHOOL'!$B138)),"",'Summary-TBC BY SCHOOL'!$I138*100),"")</f>
        <v/>
      </c>
      <c r="G134" s="26" t="str">
        <f>IF(ISBLANK('Summary-TBC BY SCHOOL'!$A138),"",'Summary-TBC BY SCHOOL'!$A138)</f>
        <v/>
      </c>
      <c r="H134" s="26"/>
    </row>
    <row r="135" spans="1:8" x14ac:dyDescent="0.25">
      <c r="A135" s="26" t="str">
        <f>IF(AND(ISBLANK('Summary-TBC BY SCHOOL'!$B139),ISBLANK('Summary-TBC BY SCHOOL'!$D139)),"","SCH Fees")</f>
        <v/>
      </c>
      <c r="B135" s="69" t="str">
        <f>IF(AND(ISBLANK('Summary-TBC BY SCHOOL'!$D139),ISBLANK('Summary-TBC BY SCHOOL'!$B139)),"",IF(ISBLANK('Summary-TBC BY SCHOOL'!$B139),'Summary-TBC BY SCHOOL'!$D139,'Summary-TBC BY SCHOOL'!$B139))</f>
        <v/>
      </c>
      <c r="C135" s="26" t="str">
        <f>IF(ISBLANK('Summary-TBC BY SCHOOL'!$C139),"",'Summary-TBC BY SCHOOL'!C139)</f>
        <v/>
      </c>
      <c r="D135" s="26" t="str">
        <f>IF(AND(ISBLANK('Summary-TBC BY SCHOOL'!$B139),ISBLANK('Summary-TBC BY SCHOOL'!$D139)),"",'Summary-TBC BY SCHOOL'!E139)</f>
        <v/>
      </c>
      <c r="E135" s="26" t="str">
        <f t="shared" ca="1" si="2"/>
        <v>11/07/2022</v>
      </c>
      <c r="F135" s="28" t="str">
        <f>IFERROR(IF(AND(ISBLANK('Summary-TBC BY SCHOOL'!$D139),ISBLANK('Summary-TBC BY SCHOOL'!$B139)),"",'Summary-TBC BY SCHOOL'!$I139*100),"")</f>
        <v/>
      </c>
      <c r="G135" s="26" t="str">
        <f>IF(ISBLANK('Summary-TBC BY SCHOOL'!$A139),"",'Summary-TBC BY SCHOOL'!$A139)</f>
        <v/>
      </c>
      <c r="H135" s="26"/>
    </row>
    <row r="136" spans="1:8" x14ac:dyDescent="0.25">
      <c r="A136" s="26" t="str">
        <f>IF(AND(ISBLANK('Summary-TBC BY SCHOOL'!$B140),ISBLANK('Summary-TBC BY SCHOOL'!$D140)),"","SCH Fees")</f>
        <v/>
      </c>
      <c r="B136" s="69" t="str">
        <f>IF(AND(ISBLANK('Summary-TBC BY SCHOOL'!$D140),ISBLANK('Summary-TBC BY SCHOOL'!$B140)),"",IF(ISBLANK('Summary-TBC BY SCHOOL'!$B140),'Summary-TBC BY SCHOOL'!$D140,'Summary-TBC BY SCHOOL'!$B140))</f>
        <v/>
      </c>
      <c r="C136" s="26" t="str">
        <f>IF(ISBLANK('Summary-TBC BY SCHOOL'!$C140),"",'Summary-TBC BY SCHOOL'!C140)</f>
        <v/>
      </c>
      <c r="D136" s="26" t="str">
        <f>IF(AND(ISBLANK('Summary-TBC BY SCHOOL'!$B140),ISBLANK('Summary-TBC BY SCHOOL'!$D140)),"",'Summary-TBC BY SCHOOL'!E140)</f>
        <v/>
      </c>
      <c r="E136" s="26" t="str">
        <f t="shared" ca="1" si="2"/>
        <v>11/07/2022</v>
      </c>
      <c r="F136" s="28" t="str">
        <f>IFERROR(IF(AND(ISBLANK('Summary-TBC BY SCHOOL'!$D140),ISBLANK('Summary-TBC BY SCHOOL'!$B140)),"",'Summary-TBC BY SCHOOL'!$I140*100),"")</f>
        <v/>
      </c>
      <c r="G136" s="26" t="str">
        <f>IF(ISBLANK('Summary-TBC BY SCHOOL'!$A140),"",'Summary-TBC BY SCHOOL'!$A140)</f>
        <v/>
      </c>
      <c r="H136" s="26"/>
    </row>
    <row r="137" spans="1:8" x14ac:dyDescent="0.25">
      <c r="A137" s="26" t="str">
        <f>IF(AND(ISBLANK('Summary-TBC BY SCHOOL'!$B141),ISBLANK('Summary-TBC BY SCHOOL'!$D141)),"","SCH Fees")</f>
        <v/>
      </c>
      <c r="B137" s="69" t="str">
        <f>IF(AND(ISBLANK('Summary-TBC BY SCHOOL'!$D141),ISBLANK('Summary-TBC BY SCHOOL'!$B141)),"",IF(ISBLANK('Summary-TBC BY SCHOOL'!$B141),'Summary-TBC BY SCHOOL'!$D141,'Summary-TBC BY SCHOOL'!$B141))</f>
        <v/>
      </c>
      <c r="C137" s="26" t="str">
        <f>IF(ISBLANK('Summary-TBC BY SCHOOL'!$C141),"",'Summary-TBC BY SCHOOL'!C141)</f>
        <v/>
      </c>
      <c r="D137" s="26" t="str">
        <f>IF(AND(ISBLANK('Summary-TBC BY SCHOOL'!$B141),ISBLANK('Summary-TBC BY SCHOOL'!$D141)),"",'Summary-TBC BY SCHOOL'!E141)</f>
        <v/>
      </c>
      <c r="E137" s="26" t="str">
        <f t="shared" ca="1" si="2"/>
        <v>11/07/2022</v>
      </c>
      <c r="F137" s="28" t="str">
        <f>IFERROR(IF(AND(ISBLANK('Summary-TBC BY SCHOOL'!$D141),ISBLANK('Summary-TBC BY SCHOOL'!$B141)),"",'Summary-TBC BY SCHOOL'!$I141*100),"")</f>
        <v/>
      </c>
      <c r="G137" s="26" t="str">
        <f>IF(ISBLANK('Summary-TBC BY SCHOOL'!$A141),"",'Summary-TBC BY SCHOOL'!$A141)</f>
        <v/>
      </c>
      <c r="H137" s="26"/>
    </row>
    <row r="138" spans="1:8" x14ac:dyDescent="0.25">
      <c r="A138" s="26" t="str">
        <f>IF(AND(ISBLANK('Summary-TBC BY SCHOOL'!$B142),ISBLANK('Summary-TBC BY SCHOOL'!$D142)),"","SCH Fees")</f>
        <v/>
      </c>
      <c r="B138" s="69" t="str">
        <f>IF(AND(ISBLANK('Summary-TBC BY SCHOOL'!$D142),ISBLANK('Summary-TBC BY SCHOOL'!$B142)),"",IF(ISBLANK('Summary-TBC BY SCHOOL'!$B142),'Summary-TBC BY SCHOOL'!$D142,'Summary-TBC BY SCHOOL'!$B142))</f>
        <v/>
      </c>
      <c r="C138" s="26" t="str">
        <f>IF(ISBLANK('Summary-TBC BY SCHOOL'!$C142),"",'Summary-TBC BY SCHOOL'!C142)</f>
        <v/>
      </c>
      <c r="D138" s="26" t="str">
        <f>IF(AND(ISBLANK('Summary-TBC BY SCHOOL'!$B142),ISBLANK('Summary-TBC BY SCHOOL'!$D142)),"",'Summary-TBC BY SCHOOL'!E142)</f>
        <v/>
      </c>
      <c r="E138" s="26" t="str">
        <f t="shared" ca="1" si="2"/>
        <v>11/07/2022</v>
      </c>
      <c r="F138" s="28" t="str">
        <f>IFERROR(IF(AND(ISBLANK('Summary-TBC BY SCHOOL'!$D142),ISBLANK('Summary-TBC BY SCHOOL'!$B142)),"",'Summary-TBC BY SCHOOL'!$I142*100),"")</f>
        <v/>
      </c>
      <c r="G138" s="26" t="str">
        <f>IF(ISBLANK('Summary-TBC BY SCHOOL'!$A142),"",'Summary-TBC BY SCHOOL'!$A142)</f>
        <v/>
      </c>
      <c r="H138" s="26"/>
    </row>
    <row r="139" spans="1:8" x14ac:dyDescent="0.25">
      <c r="A139" s="26" t="str">
        <f>IF(AND(ISBLANK('Summary-TBC BY SCHOOL'!$B143),ISBLANK('Summary-TBC BY SCHOOL'!$D143)),"","SCH Fees")</f>
        <v/>
      </c>
      <c r="B139" s="69" t="str">
        <f>IF(AND(ISBLANK('Summary-TBC BY SCHOOL'!$D143),ISBLANK('Summary-TBC BY SCHOOL'!$B143)),"",IF(ISBLANK('Summary-TBC BY SCHOOL'!$B143),'Summary-TBC BY SCHOOL'!$D143,'Summary-TBC BY SCHOOL'!$B143))</f>
        <v/>
      </c>
      <c r="C139" s="26" t="str">
        <f>IF(ISBLANK('Summary-TBC BY SCHOOL'!$C143),"",'Summary-TBC BY SCHOOL'!C143)</f>
        <v/>
      </c>
      <c r="D139" s="26" t="str">
        <f>IF(AND(ISBLANK('Summary-TBC BY SCHOOL'!$B143),ISBLANK('Summary-TBC BY SCHOOL'!$D143)),"",'Summary-TBC BY SCHOOL'!E143)</f>
        <v/>
      </c>
      <c r="E139" s="26" t="str">
        <f t="shared" ca="1" si="2"/>
        <v>11/07/2022</v>
      </c>
      <c r="F139" s="28" t="str">
        <f>IFERROR(IF(AND(ISBLANK('Summary-TBC BY SCHOOL'!$D143),ISBLANK('Summary-TBC BY SCHOOL'!$B143)),"",'Summary-TBC BY SCHOOL'!$I143*100),"")</f>
        <v/>
      </c>
      <c r="G139" s="26" t="str">
        <f>IF(ISBLANK('Summary-TBC BY SCHOOL'!$A143),"",'Summary-TBC BY SCHOOL'!$A143)</f>
        <v/>
      </c>
      <c r="H139" s="26"/>
    </row>
    <row r="140" spans="1:8" x14ac:dyDescent="0.25">
      <c r="A140" s="26" t="str">
        <f>IF(AND(ISBLANK('Summary-TBC BY SCHOOL'!$B144),ISBLANK('Summary-TBC BY SCHOOL'!$D144)),"","SCH Fees")</f>
        <v/>
      </c>
      <c r="B140" s="69" t="str">
        <f>IF(AND(ISBLANK('Summary-TBC BY SCHOOL'!$D144),ISBLANK('Summary-TBC BY SCHOOL'!$B144)),"",IF(ISBLANK('Summary-TBC BY SCHOOL'!$B144),'Summary-TBC BY SCHOOL'!$D144,'Summary-TBC BY SCHOOL'!$B144))</f>
        <v/>
      </c>
      <c r="C140" s="26" t="str">
        <f>IF(ISBLANK('Summary-TBC BY SCHOOL'!$C144),"",'Summary-TBC BY SCHOOL'!C144)</f>
        <v/>
      </c>
      <c r="D140" s="26" t="str">
        <f>IF(AND(ISBLANK('Summary-TBC BY SCHOOL'!$B144),ISBLANK('Summary-TBC BY SCHOOL'!$D144)),"",'Summary-TBC BY SCHOOL'!E144)</f>
        <v/>
      </c>
      <c r="E140" s="26" t="str">
        <f t="shared" ca="1" si="2"/>
        <v>11/07/2022</v>
      </c>
      <c r="F140" s="28" t="str">
        <f>IFERROR(IF(AND(ISBLANK('Summary-TBC BY SCHOOL'!$D144),ISBLANK('Summary-TBC BY SCHOOL'!$B144)),"",'Summary-TBC BY SCHOOL'!$I144*100),"")</f>
        <v/>
      </c>
      <c r="G140" s="26" t="str">
        <f>IF(ISBLANK('Summary-TBC BY SCHOOL'!$A144),"",'Summary-TBC BY SCHOOL'!$A144)</f>
        <v/>
      </c>
      <c r="H140" s="26"/>
    </row>
    <row r="141" spans="1:8" x14ac:dyDescent="0.25">
      <c r="A141" s="26" t="str">
        <f>IF(AND(ISBLANK('Summary-TBC BY SCHOOL'!$B145),ISBLANK('Summary-TBC BY SCHOOL'!$D145)),"","SCH Fees")</f>
        <v/>
      </c>
      <c r="B141" s="69" t="str">
        <f>IF(AND(ISBLANK('Summary-TBC BY SCHOOL'!$D145),ISBLANK('Summary-TBC BY SCHOOL'!$B145)),"",IF(ISBLANK('Summary-TBC BY SCHOOL'!$B145),'Summary-TBC BY SCHOOL'!$D145,'Summary-TBC BY SCHOOL'!$B145))</f>
        <v/>
      </c>
      <c r="C141" s="26" t="str">
        <f>IF(ISBLANK('Summary-TBC BY SCHOOL'!$C145),"",'Summary-TBC BY SCHOOL'!C145)</f>
        <v/>
      </c>
      <c r="D141" s="26" t="str">
        <f>IF(AND(ISBLANK('Summary-TBC BY SCHOOL'!$B145),ISBLANK('Summary-TBC BY SCHOOL'!$D145)),"",'Summary-TBC BY SCHOOL'!E145)</f>
        <v/>
      </c>
      <c r="E141" s="26" t="str">
        <f t="shared" ca="1" si="2"/>
        <v>11/07/2022</v>
      </c>
      <c r="F141" s="28" t="str">
        <f>IFERROR(IF(AND(ISBLANK('Summary-TBC BY SCHOOL'!$D145),ISBLANK('Summary-TBC BY SCHOOL'!$B145)),"",'Summary-TBC BY SCHOOL'!$I145*100),"")</f>
        <v/>
      </c>
      <c r="G141" s="26" t="str">
        <f>IF(ISBLANK('Summary-TBC BY SCHOOL'!$A145),"",'Summary-TBC BY SCHOOL'!$A145)</f>
        <v/>
      </c>
      <c r="H141" s="26"/>
    </row>
    <row r="142" spans="1:8" x14ac:dyDescent="0.25">
      <c r="A142" s="26" t="str">
        <f>IF(AND(ISBLANK('Summary-TBC BY SCHOOL'!$B146),ISBLANK('Summary-TBC BY SCHOOL'!$D146)),"","SCH Fees")</f>
        <v/>
      </c>
      <c r="B142" s="69" t="str">
        <f>IF(AND(ISBLANK('Summary-TBC BY SCHOOL'!$D146),ISBLANK('Summary-TBC BY SCHOOL'!$B146)),"",IF(ISBLANK('Summary-TBC BY SCHOOL'!$B146),'Summary-TBC BY SCHOOL'!$D146,'Summary-TBC BY SCHOOL'!$B146))</f>
        <v/>
      </c>
      <c r="C142" s="26" t="str">
        <f>IF(ISBLANK('Summary-TBC BY SCHOOL'!$C146),"",'Summary-TBC BY SCHOOL'!C146)</f>
        <v/>
      </c>
      <c r="D142" s="26" t="str">
        <f>IF(AND(ISBLANK('Summary-TBC BY SCHOOL'!$B146),ISBLANK('Summary-TBC BY SCHOOL'!$D146)),"",'Summary-TBC BY SCHOOL'!E146)</f>
        <v/>
      </c>
      <c r="E142" s="26" t="str">
        <f t="shared" ca="1" si="2"/>
        <v>11/07/2022</v>
      </c>
      <c r="F142" s="28" t="str">
        <f>IFERROR(IF(AND(ISBLANK('Summary-TBC BY SCHOOL'!$D146),ISBLANK('Summary-TBC BY SCHOOL'!$B146)),"",'Summary-TBC BY SCHOOL'!$I146*100),"")</f>
        <v/>
      </c>
      <c r="G142" s="26" t="str">
        <f>IF(ISBLANK('Summary-TBC BY SCHOOL'!$A146),"",'Summary-TBC BY SCHOOL'!$A146)</f>
        <v/>
      </c>
      <c r="H142" s="26"/>
    </row>
    <row r="143" spans="1:8" x14ac:dyDescent="0.25">
      <c r="A143" s="26" t="str">
        <f>IF(AND(ISBLANK('Summary-TBC BY SCHOOL'!$B147),ISBLANK('Summary-TBC BY SCHOOL'!$D147)),"","SCH Fees")</f>
        <v/>
      </c>
      <c r="B143" s="69" t="str">
        <f>IF(AND(ISBLANK('Summary-TBC BY SCHOOL'!$D147),ISBLANK('Summary-TBC BY SCHOOL'!$B147)),"",IF(ISBLANK('Summary-TBC BY SCHOOL'!$B147),'Summary-TBC BY SCHOOL'!$D147,'Summary-TBC BY SCHOOL'!$B147))</f>
        <v/>
      </c>
      <c r="C143" s="26" t="str">
        <f>IF(ISBLANK('Summary-TBC BY SCHOOL'!$C147),"",'Summary-TBC BY SCHOOL'!C147)</f>
        <v/>
      </c>
      <c r="D143" s="26" t="str">
        <f>IF(AND(ISBLANK('Summary-TBC BY SCHOOL'!$B147),ISBLANK('Summary-TBC BY SCHOOL'!$D147)),"",'Summary-TBC BY SCHOOL'!E147)</f>
        <v/>
      </c>
      <c r="E143" s="26" t="str">
        <f t="shared" ca="1" si="2"/>
        <v>11/07/2022</v>
      </c>
      <c r="F143" s="28" t="str">
        <f>IFERROR(IF(AND(ISBLANK('Summary-TBC BY SCHOOL'!$D147),ISBLANK('Summary-TBC BY SCHOOL'!$B147)),"",'Summary-TBC BY SCHOOL'!$I147*100),"")</f>
        <v/>
      </c>
      <c r="G143" s="26" t="str">
        <f>IF(ISBLANK('Summary-TBC BY SCHOOL'!$A147),"",'Summary-TBC BY SCHOOL'!$A147)</f>
        <v/>
      </c>
      <c r="H143" s="26"/>
    </row>
    <row r="144" spans="1:8" x14ac:dyDescent="0.25">
      <c r="A144" s="26" t="str">
        <f>IF(AND(ISBLANK('Summary-TBC BY SCHOOL'!$B148),ISBLANK('Summary-TBC BY SCHOOL'!$D148)),"","SCH Fees")</f>
        <v/>
      </c>
      <c r="B144" s="69" t="str">
        <f>IF(AND(ISBLANK('Summary-TBC BY SCHOOL'!$D148),ISBLANK('Summary-TBC BY SCHOOL'!$B148)),"",IF(ISBLANK('Summary-TBC BY SCHOOL'!$B148),'Summary-TBC BY SCHOOL'!$D148,'Summary-TBC BY SCHOOL'!$B148))</f>
        <v/>
      </c>
      <c r="C144" s="26" t="str">
        <f>IF(ISBLANK('Summary-TBC BY SCHOOL'!$C148),"",'Summary-TBC BY SCHOOL'!C148)</f>
        <v/>
      </c>
      <c r="D144" s="26" t="str">
        <f>IF(AND(ISBLANK('Summary-TBC BY SCHOOL'!$B148),ISBLANK('Summary-TBC BY SCHOOL'!$D148)),"",'Summary-TBC BY SCHOOL'!E148)</f>
        <v/>
      </c>
      <c r="E144" s="26" t="str">
        <f t="shared" ca="1" si="2"/>
        <v>11/07/2022</v>
      </c>
      <c r="F144" s="28" t="str">
        <f>IFERROR(IF(AND(ISBLANK('Summary-TBC BY SCHOOL'!$D148),ISBLANK('Summary-TBC BY SCHOOL'!$B148)),"",'Summary-TBC BY SCHOOL'!$I148*100),"")</f>
        <v/>
      </c>
      <c r="G144" s="26" t="str">
        <f>IF(ISBLANK('Summary-TBC BY SCHOOL'!$A148),"",'Summary-TBC BY SCHOOL'!$A148)</f>
        <v/>
      </c>
      <c r="H144" s="26"/>
    </row>
    <row r="145" spans="1:8" x14ac:dyDescent="0.25">
      <c r="A145" s="26" t="str">
        <f>IF(AND(ISBLANK('Summary-TBC BY SCHOOL'!$B149),ISBLANK('Summary-TBC BY SCHOOL'!$D149)),"","SCH Fees")</f>
        <v/>
      </c>
      <c r="B145" s="69" t="str">
        <f>IF(AND(ISBLANK('Summary-TBC BY SCHOOL'!$D149),ISBLANK('Summary-TBC BY SCHOOL'!$B149)),"",IF(ISBLANK('Summary-TBC BY SCHOOL'!$B149),'Summary-TBC BY SCHOOL'!$D149,'Summary-TBC BY SCHOOL'!$B149))</f>
        <v/>
      </c>
      <c r="C145" s="26" t="str">
        <f>IF(ISBLANK('Summary-TBC BY SCHOOL'!$C149),"",'Summary-TBC BY SCHOOL'!C149)</f>
        <v/>
      </c>
      <c r="D145" s="26" t="str">
        <f>IF(AND(ISBLANK('Summary-TBC BY SCHOOL'!$B149),ISBLANK('Summary-TBC BY SCHOOL'!$D149)),"",'Summary-TBC BY SCHOOL'!E149)</f>
        <v/>
      </c>
      <c r="E145" s="26" t="str">
        <f t="shared" ca="1" si="2"/>
        <v>11/07/2022</v>
      </c>
      <c r="F145" s="28" t="str">
        <f>IFERROR(IF(AND(ISBLANK('Summary-TBC BY SCHOOL'!$D149),ISBLANK('Summary-TBC BY SCHOOL'!$B149)),"",'Summary-TBC BY SCHOOL'!$I149*100),"")</f>
        <v/>
      </c>
      <c r="G145" s="26" t="str">
        <f>IF(ISBLANK('Summary-TBC BY SCHOOL'!$A149),"",'Summary-TBC BY SCHOOL'!$A149)</f>
        <v/>
      </c>
      <c r="H145" s="26"/>
    </row>
    <row r="146" spans="1:8" x14ac:dyDescent="0.25">
      <c r="A146" s="26" t="str">
        <f>IF(AND(ISBLANK('Summary-TBC BY SCHOOL'!$B150),ISBLANK('Summary-TBC BY SCHOOL'!$D150)),"","SCH Fees")</f>
        <v/>
      </c>
      <c r="B146" s="69" t="str">
        <f>IF(AND(ISBLANK('Summary-TBC BY SCHOOL'!$D150),ISBLANK('Summary-TBC BY SCHOOL'!$B150)),"",IF(ISBLANK('Summary-TBC BY SCHOOL'!$B150),'Summary-TBC BY SCHOOL'!$D150,'Summary-TBC BY SCHOOL'!$B150))</f>
        <v/>
      </c>
      <c r="C146" s="26" t="str">
        <f>IF(ISBLANK('Summary-TBC BY SCHOOL'!$C150),"",'Summary-TBC BY SCHOOL'!C150)</f>
        <v/>
      </c>
      <c r="D146" s="26" t="str">
        <f>IF(AND(ISBLANK('Summary-TBC BY SCHOOL'!$B150),ISBLANK('Summary-TBC BY SCHOOL'!$D150)),"",'Summary-TBC BY SCHOOL'!E150)</f>
        <v/>
      </c>
      <c r="E146" s="26" t="str">
        <f t="shared" ca="1" si="2"/>
        <v>11/07/2022</v>
      </c>
      <c r="F146" s="28" t="str">
        <f>IFERROR(IF(AND(ISBLANK('Summary-TBC BY SCHOOL'!$D150),ISBLANK('Summary-TBC BY SCHOOL'!$B150)),"",'Summary-TBC BY SCHOOL'!$I150*100),"")</f>
        <v/>
      </c>
      <c r="G146" s="26" t="str">
        <f>IF(ISBLANK('Summary-TBC BY SCHOOL'!$A150),"",'Summary-TBC BY SCHOOL'!$A150)</f>
        <v/>
      </c>
      <c r="H146" s="26"/>
    </row>
    <row r="147" spans="1:8" x14ac:dyDescent="0.25">
      <c r="A147" s="26" t="str">
        <f>IF(AND(ISBLANK('Summary-TBC BY SCHOOL'!$B151),ISBLANK('Summary-TBC BY SCHOOL'!$D151)),"","SCH Fees")</f>
        <v/>
      </c>
      <c r="B147" s="69" t="str">
        <f>IF(AND(ISBLANK('Summary-TBC BY SCHOOL'!$D151),ISBLANK('Summary-TBC BY SCHOOL'!$B151)),"",IF(ISBLANK('Summary-TBC BY SCHOOL'!$B151),'Summary-TBC BY SCHOOL'!$D151,'Summary-TBC BY SCHOOL'!$B151))</f>
        <v/>
      </c>
      <c r="C147" s="26" t="str">
        <f>IF(ISBLANK('Summary-TBC BY SCHOOL'!$C151),"",'Summary-TBC BY SCHOOL'!C151)</f>
        <v/>
      </c>
      <c r="D147" s="26" t="str">
        <f>IF(AND(ISBLANK('Summary-TBC BY SCHOOL'!$B151),ISBLANK('Summary-TBC BY SCHOOL'!$D151)),"",'Summary-TBC BY SCHOOL'!E151)</f>
        <v/>
      </c>
      <c r="E147" s="26" t="str">
        <f t="shared" ca="1" si="2"/>
        <v>11/07/2022</v>
      </c>
      <c r="F147" s="28" t="str">
        <f>IFERROR(IF(AND(ISBLANK('Summary-TBC BY SCHOOL'!$D151),ISBLANK('Summary-TBC BY SCHOOL'!$B151)),"",'Summary-TBC BY SCHOOL'!$I151*100),"")</f>
        <v/>
      </c>
      <c r="G147" s="26" t="str">
        <f>IF(ISBLANK('Summary-TBC BY SCHOOL'!$A151),"",'Summary-TBC BY SCHOOL'!$A151)</f>
        <v/>
      </c>
      <c r="H147" s="26"/>
    </row>
    <row r="148" spans="1:8" x14ac:dyDescent="0.25">
      <c r="A148" s="26" t="str">
        <f>IF(AND(ISBLANK('Summary-TBC BY SCHOOL'!$B152),ISBLANK('Summary-TBC BY SCHOOL'!$D152)),"","SCH Fees")</f>
        <v/>
      </c>
      <c r="B148" s="69" t="str">
        <f>IF(AND(ISBLANK('Summary-TBC BY SCHOOL'!$D152),ISBLANK('Summary-TBC BY SCHOOL'!$B152)),"",IF(ISBLANK('Summary-TBC BY SCHOOL'!$B152),'Summary-TBC BY SCHOOL'!$D152,'Summary-TBC BY SCHOOL'!$B152))</f>
        <v/>
      </c>
      <c r="C148" s="26" t="str">
        <f>IF(ISBLANK('Summary-TBC BY SCHOOL'!$C152),"",'Summary-TBC BY SCHOOL'!C152)</f>
        <v/>
      </c>
      <c r="D148" s="26" t="str">
        <f>IF(AND(ISBLANK('Summary-TBC BY SCHOOL'!$B152),ISBLANK('Summary-TBC BY SCHOOL'!$D152)),"",'Summary-TBC BY SCHOOL'!E152)</f>
        <v/>
      </c>
      <c r="E148" s="26" t="str">
        <f t="shared" ca="1" si="2"/>
        <v>11/07/2022</v>
      </c>
      <c r="F148" s="28" t="str">
        <f>IFERROR(IF(AND(ISBLANK('Summary-TBC BY SCHOOL'!$D152),ISBLANK('Summary-TBC BY SCHOOL'!$B152)),"",'Summary-TBC BY SCHOOL'!$I152*100),"")</f>
        <v/>
      </c>
      <c r="G148" s="26" t="str">
        <f>IF(ISBLANK('Summary-TBC BY SCHOOL'!$A152),"",'Summary-TBC BY SCHOOL'!$A152)</f>
        <v/>
      </c>
      <c r="H148" s="26"/>
    </row>
    <row r="149" spans="1:8" x14ac:dyDescent="0.25">
      <c r="A149" s="26" t="str">
        <f>IF(AND(ISBLANK('Summary-TBC BY SCHOOL'!$B153),ISBLANK('Summary-TBC BY SCHOOL'!$D153)),"","SCH Fees")</f>
        <v/>
      </c>
      <c r="B149" s="69" t="str">
        <f>IF(AND(ISBLANK('Summary-TBC BY SCHOOL'!$D153),ISBLANK('Summary-TBC BY SCHOOL'!$B153)),"",IF(ISBLANK('Summary-TBC BY SCHOOL'!$B153),'Summary-TBC BY SCHOOL'!$D153,'Summary-TBC BY SCHOOL'!$B153))</f>
        <v/>
      </c>
      <c r="C149" s="26" t="str">
        <f>IF(ISBLANK('Summary-TBC BY SCHOOL'!$C153),"",'Summary-TBC BY SCHOOL'!C153)</f>
        <v/>
      </c>
      <c r="D149" s="26" t="str">
        <f>IF(AND(ISBLANK('Summary-TBC BY SCHOOL'!$B153),ISBLANK('Summary-TBC BY SCHOOL'!$D153)),"",'Summary-TBC BY SCHOOL'!E153)</f>
        <v/>
      </c>
      <c r="E149" s="26" t="str">
        <f t="shared" ca="1" si="2"/>
        <v>11/07/2022</v>
      </c>
      <c r="F149" s="28" t="str">
        <f>IFERROR(IF(AND(ISBLANK('Summary-TBC BY SCHOOL'!$D153),ISBLANK('Summary-TBC BY SCHOOL'!$B153)),"",'Summary-TBC BY SCHOOL'!$I153*100),"")</f>
        <v/>
      </c>
      <c r="G149" s="26" t="str">
        <f>IF(ISBLANK('Summary-TBC BY SCHOOL'!$A153),"",'Summary-TBC BY SCHOOL'!$A153)</f>
        <v/>
      </c>
      <c r="H149" s="26"/>
    </row>
    <row r="150" spans="1:8" x14ac:dyDescent="0.25">
      <c r="A150" s="26" t="str">
        <f>IF(AND(ISBLANK('Summary-TBC BY SCHOOL'!$B154),ISBLANK('Summary-TBC BY SCHOOL'!$D154)),"","SCH Fees")</f>
        <v/>
      </c>
      <c r="B150" s="69" t="str">
        <f>IF(AND(ISBLANK('Summary-TBC BY SCHOOL'!$D154),ISBLANK('Summary-TBC BY SCHOOL'!$B154)),"",IF(ISBLANK('Summary-TBC BY SCHOOL'!$B154),'Summary-TBC BY SCHOOL'!$D154,'Summary-TBC BY SCHOOL'!$B154))</f>
        <v/>
      </c>
      <c r="C150" s="26" t="str">
        <f>IF(ISBLANK('Summary-TBC BY SCHOOL'!$C154),"",'Summary-TBC BY SCHOOL'!C154)</f>
        <v/>
      </c>
      <c r="D150" s="26" t="str">
        <f>IF(AND(ISBLANK('Summary-TBC BY SCHOOL'!$B154),ISBLANK('Summary-TBC BY SCHOOL'!$D154)),"",'Summary-TBC BY SCHOOL'!E154)</f>
        <v/>
      </c>
      <c r="E150" s="26" t="str">
        <f t="shared" ca="1" si="2"/>
        <v>11/07/2022</v>
      </c>
      <c r="F150" s="28" t="str">
        <f>IFERROR(IF(AND(ISBLANK('Summary-TBC BY SCHOOL'!$D154),ISBLANK('Summary-TBC BY SCHOOL'!$B154)),"",'Summary-TBC BY SCHOOL'!$I154*100),"")</f>
        <v/>
      </c>
      <c r="G150" s="26" t="str">
        <f>IF(ISBLANK('Summary-TBC BY SCHOOL'!$A154),"",'Summary-TBC BY SCHOOL'!$A154)</f>
        <v/>
      </c>
      <c r="H150" s="26"/>
    </row>
    <row r="151" spans="1:8" x14ac:dyDescent="0.25">
      <c r="A151" s="26" t="str">
        <f>IF(AND(ISBLANK('Summary-TBC BY SCHOOL'!$B155),ISBLANK('Summary-TBC BY SCHOOL'!$D155)),"","SCH Fees")</f>
        <v/>
      </c>
      <c r="B151" s="69" t="str">
        <f>IF(AND(ISBLANK('Summary-TBC BY SCHOOL'!$D155),ISBLANK('Summary-TBC BY SCHOOL'!$B155)),"",IF(ISBLANK('Summary-TBC BY SCHOOL'!$B155),'Summary-TBC BY SCHOOL'!$D155,'Summary-TBC BY SCHOOL'!$B155))</f>
        <v/>
      </c>
      <c r="C151" s="26" t="str">
        <f>IF(ISBLANK('Summary-TBC BY SCHOOL'!$C155),"",'Summary-TBC BY SCHOOL'!C155)</f>
        <v/>
      </c>
      <c r="D151" s="26" t="str">
        <f>IF(AND(ISBLANK('Summary-TBC BY SCHOOL'!$B155),ISBLANK('Summary-TBC BY SCHOOL'!$D155)),"",'Summary-TBC BY SCHOOL'!E155)</f>
        <v/>
      </c>
      <c r="E151" s="26" t="str">
        <f t="shared" ca="1" si="2"/>
        <v>11/07/2022</v>
      </c>
      <c r="F151" s="28" t="str">
        <f>IFERROR(IF(AND(ISBLANK('Summary-TBC BY SCHOOL'!$D155),ISBLANK('Summary-TBC BY SCHOOL'!$B155)),"",'Summary-TBC BY SCHOOL'!$I155*100),"")</f>
        <v/>
      </c>
      <c r="G151" s="26" t="str">
        <f>IF(ISBLANK('Summary-TBC BY SCHOOL'!$A155),"",'Summary-TBC BY SCHOOL'!$A155)</f>
        <v/>
      </c>
      <c r="H151" s="26"/>
    </row>
  </sheetData>
  <sheetProtection algorithmName="SHA-512" hashValue="0/uwOPxqNKhshmqa2NFq5W0vIqm7YdohSRodl9iE084Zl1S4gto7VKjsD3ZIHuxayHdOIsuyEhcX6aBVZAo4OA==" saltValue="iT9ZfphR4sPriDtJj25S9w==" spinCount="100000"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sqref="A1:XFD1048576"/>
    </sheetView>
  </sheetViews>
  <sheetFormatPr defaultColWidth="24.28515625" defaultRowHeight="15" x14ac:dyDescent="0.2"/>
  <cols>
    <col min="1" max="16384" width="24.28515625" style="67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Summary-TBC BY SCHOOL</vt:lpstr>
      <vt:lpstr>Data Validation</vt:lpstr>
      <vt:lpstr>Example</vt:lpstr>
      <vt:lpstr>FOR FINANCE USE ONLY</vt:lpstr>
      <vt:lpstr>UploadFile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Luong</dc:creator>
  <cp:lastModifiedBy>Julie Langford</cp:lastModifiedBy>
  <dcterms:created xsi:type="dcterms:W3CDTF">2019-05-09T05:44:10Z</dcterms:created>
  <dcterms:modified xsi:type="dcterms:W3CDTF">2022-07-11T02:42:46Z</dcterms:modified>
</cp:coreProperties>
</file>